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epart_List">[1]ตารางคณะ!$A$3:$A$11</definedName>
    <definedName name="Depart_Table">[1]ตารางคณะ!$A$3:$V$11</definedName>
    <definedName name="Name_List">'[1]no.1 ข้าราชการมีตัว 1 กย.59'!$D$10:$D$204</definedName>
    <definedName name="Name_Table">'[1]no.1 ข้าราชการมีตัว 1 กย.59'!$B$10:$X$235</definedName>
  </definedNames>
  <calcPr calcId="144525"/>
</workbook>
</file>

<file path=xl/calcChain.xml><?xml version="1.0" encoding="utf-8"?>
<calcChain xmlns="http://schemas.openxmlformats.org/spreadsheetml/2006/main">
  <c r="J21" i="1" l="1"/>
  <c r="L20" i="1"/>
  <c r="L21" i="1" s="1"/>
  <c r="J20" i="1"/>
  <c r="J22" i="1" s="1"/>
  <c r="J23" i="1" s="1"/>
  <c r="J24" i="1" s="1"/>
  <c r="J25" i="1" s="1"/>
  <c r="K16" i="1"/>
  <c r="K17" i="1" l="1"/>
  <c r="E21" i="1" l="1"/>
  <c r="E16" i="1"/>
</calcChain>
</file>

<file path=xl/sharedStrings.xml><?xml version="1.0" encoding="utf-8"?>
<sst xmlns="http://schemas.openxmlformats.org/spreadsheetml/2006/main" count="75" uniqueCount="62">
  <si>
    <t>เอกสารหมายเลข 2/2</t>
  </si>
  <si>
    <t>เอกสารหมายเลข 2/1</t>
  </si>
  <si>
    <t>สรุปการเลื่อนเงินเดือนของข้าราชการพลเรือนในสถาบันอุดมศึกษา ครั้งที่ 2 (รอบประเมินตั้งแต่ 1 เม.ย.59 - 30 ก.ย. 59)</t>
  </si>
  <si>
    <t xml:space="preserve"> (รอบการประเมินตั้งแต่ 1 เมษายน 2559 - 30 กันยายน 2559) เพื่อเลื่อนเงินเดือน ณ 1 ตุลาคม 2559</t>
  </si>
  <si>
    <t>สังกัด</t>
  </si>
  <si>
    <t>จำนวนข้าราชการมีตัว ณ  1  กันยายน 2559</t>
  </si>
  <si>
    <t>ประเภทตำแหน่ง</t>
  </si>
  <si>
    <t>จำนวน
คน</t>
  </si>
  <si>
    <t xml:space="preserve">เงินเดือน </t>
  </si>
  <si>
    <t>วงเงิน</t>
  </si>
  <si>
    <t>คงเหลือ</t>
  </si>
  <si>
    <t>จำนวนเงิน</t>
  </si>
  <si>
    <t xml:space="preserve"> -ขาด/+เหลือ</t>
  </si>
  <si>
    <t>จำนวนข้าราชการในสังกัดทั้งหมด</t>
  </si>
  <si>
    <t>(ราย)</t>
  </si>
  <si>
    <t>ณ 1 ก.ย.59</t>
  </si>
  <si>
    <t>ร้อยละ 3</t>
  </si>
  <si>
    <t>ร้อยละ 2.8</t>
  </si>
  <si>
    <t>วงเงิน 0.2</t>
  </si>
  <si>
    <t>ที่ใช้ไป</t>
  </si>
  <si>
    <t>(บาท)</t>
  </si>
  <si>
    <t xml:space="preserve"> (หัก ขรก.ไปสังกัดหน่วยงานอื่น))</t>
  </si>
  <si>
    <t>1. วิชาชีพเฉพาะหรือเชี่ยวชาญเฉพาะ</t>
  </si>
  <si>
    <t>2. ผู้บริหารตามโครงสร้าง (สำนัก/สถาบัน/คณะ)</t>
  </si>
  <si>
    <t xml:space="preserve"> -เลื่อนข้าราชการเกษียณ (30 ก.ย.59)</t>
  </si>
  <si>
    <t>*(หักเฉพาะรอบที่ 2)</t>
  </si>
  <si>
    <t>3. ข้าราชการฯ ไปสังกัดหน่วยงานอื่น</t>
  </si>
  <si>
    <t>โควตา ดีเด่น  10 % =</t>
  </si>
  <si>
    <t>4. ข้าราชการฯ (สายสนับสนุน)</t>
  </si>
  <si>
    <t>โควตา ดีมาก 13 % =</t>
  </si>
  <si>
    <t xml:space="preserve">  รวมวงเงินทั้งหมด</t>
  </si>
  <si>
    <t>ลำดับที่</t>
  </si>
  <si>
    <t>ชื่อ - สกุล</t>
  </si>
  <si>
    <t>คะแนนประเมิน</t>
  </si>
  <si>
    <t>รวม</t>
  </si>
  <si>
    <t>ร้อยละการเลื่อน</t>
  </si>
  <si>
    <t>หมายเหตุ</t>
  </si>
  <si>
    <t>ผลสัมฤทธิ์ของงาน</t>
  </si>
  <si>
    <t>พฤติกรรมการปฏิบัติราชการ</t>
  </si>
  <si>
    <t>คะแนน</t>
  </si>
  <si>
    <t xml:space="preserve">    ร้อยละ 3 ของเงินเดือนข้าราชการทั้งหมด</t>
  </si>
  <si>
    <t>บาท</t>
  </si>
  <si>
    <t>ระดับดีเด่น (91-100) จำนวนคนไม่เกินร้อยละ 10</t>
  </si>
  <si>
    <t>=</t>
  </si>
  <si>
    <t>ราย</t>
  </si>
  <si>
    <t xml:space="preserve">    เงินที่ใช้ในการเลื่อน 1 เม.ย.59</t>
  </si>
  <si>
    <t>มีเงินเหลือ</t>
  </si>
  <si>
    <t>ระดับดีมาก (81-90) จำนวนคนไม่เกินร้อยละ 13</t>
  </si>
  <si>
    <t xml:space="preserve">ระดับดี (71-80) ระดับพอใช้ (61-70) จำนวนไม่เกิน </t>
  </si>
  <si>
    <t>ลงชื่อ .........................................................................</t>
  </si>
  <si>
    <t>(ผู้ให้ข้อมูล)</t>
  </si>
  <si>
    <t>( ............................................................. )</t>
  </si>
  <si>
    <t>.......................................................................</t>
  </si>
  <si>
    <t>................../.........................../.....................</t>
  </si>
  <si>
    <r>
      <t>สรุปผลการประเมินการพิจารณาเลื่อนเงินเดือน</t>
    </r>
    <r>
      <rPr>
        <b/>
        <sz val="16"/>
        <rFont val="TH Niramit AS"/>
      </rPr>
      <t xml:space="preserve">ข้าราชการ  </t>
    </r>
    <r>
      <rPr>
        <sz val="16"/>
        <rFont val="TH Niramit AS"/>
      </rPr>
      <t>ครั้งที่ 2</t>
    </r>
  </si>
  <si>
    <r>
      <rPr>
        <b/>
        <u/>
        <sz val="16"/>
        <rFont val="TH Niramit AS"/>
      </rPr>
      <t>คงเหลือ</t>
    </r>
    <r>
      <rPr>
        <sz val="16"/>
        <rFont val="TH Niramit AS"/>
      </rPr>
      <t xml:space="preserve"> ข้าราชการในสังกัด</t>
    </r>
  </si>
  <si>
    <r>
      <rPr>
        <b/>
        <sz val="16"/>
        <rFont val="TH Niramit AS"/>
      </rPr>
      <t>หมายเหตุ</t>
    </r>
    <r>
      <rPr>
        <sz val="16"/>
        <rFont val="TH Niramit AS"/>
      </rPr>
      <t xml:space="preserve">  :  จุดทศนิยม 0.5 ขึ้นไป ปัดเป็น 1</t>
    </r>
  </si>
  <si>
    <r>
      <t xml:space="preserve">บริหารวงเงินที่ใช้ในการเลื่อน </t>
    </r>
    <r>
      <rPr>
        <u/>
        <sz val="14"/>
        <rFont val="TH Niramit AS"/>
      </rPr>
      <t>ไม่เกินวง</t>
    </r>
    <r>
      <rPr>
        <sz val="14"/>
        <rFont val="TH Niramit AS"/>
      </rPr>
      <t>เงินที่ได้รับจัดสรร</t>
    </r>
  </si>
  <si>
    <t>…………………</t>
  </si>
  <si>
    <t>……………..</t>
  </si>
  <si>
    <t>……………………………………………………………………</t>
  </si>
  <si>
    <t>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</si>
</sst>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_);_(* \(#,##0.0\);_(* &quot;-&quot;??_);_(@_)"/>
    <numFmt numFmtId="190" formatCode="0.000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Niramit AS"/>
    </font>
    <font>
      <b/>
      <sz val="16"/>
      <name val="TH Niramit AS"/>
    </font>
    <font>
      <b/>
      <sz val="18"/>
      <name val="TH Niramit AS"/>
    </font>
    <font>
      <b/>
      <sz val="14"/>
      <name val="TH Niramit AS"/>
    </font>
    <font>
      <sz val="14"/>
      <name val="TH Niramit AS"/>
    </font>
    <font>
      <b/>
      <u/>
      <sz val="16"/>
      <name val="TH Niramit AS"/>
    </font>
    <font>
      <sz val="10"/>
      <name val="Arial"/>
      <family val="2"/>
    </font>
    <font>
      <u/>
      <sz val="14"/>
      <name val="TH Niramit AS"/>
    </font>
    <font>
      <sz val="14"/>
      <color theme="0"/>
      <name val="TH Niramit AS"/>
    </font>
    <font>
      <sz val="16"/>
      <color theme="0"/>
      <name val="TH Niramit AS"/>
    </font>
    <font>
      <b/>
      <sz val="14"/>
      <color theme="0"/>
      <name val="TH Niramit AS"/>
    </font>
    <font>
      <sz val="16"/>
      <color rgb="FFFF0000"/>
      <name val="TH Niramit AS"/>
    </font>
    <font>
      <sz val="12"/>
      <name val="TH Niramit A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25">
    <xf numFmtId="0" fontId="0" fillId="0" borderId="0" xfId="0"/>
    <xf numFmtId="0" fontId="2" fillId="0" borderId="0" xfId="0" applyFont="1" applyAlignment="1"/>
    <xf numFmtId="188" fontId="2" fillId="0" borderId="0" xfId="1" applyNumberFormat="1" applyFont="1"/>
    <xf numFmtId="189" fontId="2" fillId="0" borderId="0" xfId="1" applyNumberFormat="1" applyFont="1" applyAlignment="1">
      <alignment horizontal="right"/>
    </xf>
    <xf numFmtId="188" fontId="2" fillId="0" borderId="0" xfId="1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89" fontId="3" fillId="3" borderId="0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188" fontId="3" fillId="0" borderId="0" xfId="1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88" fontId="2" fillId="0" borderId="0" xfId="1" applyNumberFormat="1" applyFont="1" applyFill="1" applyBorder="1" applyAlignment="1">
      <alignment horizontal="center"/>
    </xf>
    <xf numFmtId="0" fontId="6" fillId="0" borderId="7" xfId="0" applyFont="1" applyBorder="1"/>
    <xf numFmtId="188" fontId="6" fillId="0" borderId="7" xfId="1" applyNumberFormat="1" applyFont="1" applyBorder="1"/>
    <xf numFmtId="43" fontId="6" fillId="0" borderId="7" xfId="1" applyFont="1" applyBorder="1"/>
    <xf numFmtId="43" fontId="6" fillId="0" borderId="7" xfId="1" applyFont="1" applyFill="1" applyBorder="1"/>
    <xf numFmtId="43" fontId="6" fillId="4" borderId="7" xfId="1" applyFont="1" applyFill="1" applyBorder="1"/>
    <xf numFmtId="189" fontId="3" fillId="0" borderId="0" xfId="1" applyNumberFormat="1" applyFont="1" applyFill="1" applyBorder="1" applyAlignment="1">
      <alignment horizontal="right"/>
    </xf>
    <xf numFmtId="189" fontId="2" fillId="0" borderId="0" xfId="1" applyNumberFormat="1" applyFont="1" applyFill="1" applyBorder="1" applyAlignment="1">
      <alignment horizontal="right"/>
    </xf>
    <xf numFmtId="188" fontId="2" fillId="0" borderId="0" xfId="1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2" fontId="2" fillId="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8" fontId="6" fillId="0" borderId="8" xfId="0" applyNumberFormat="1" applyFont="1" applyFill="1" applyBorder="1" applyAlignment="1">
      <alignment horizontal="center"/>
    </xf>
    <xf numFmtId="187" fontId="6" fillId="0" borderId="8" xfId="1" applyNumberFormat="1" applyFont="1" applyFill="1" applyBorder="1" applyAlignment="1">
      <alignment horizontal="center"/>
    </xf>
    <xf numFmtId="187" fontId="6" fillId="5" borderId="8" xfId="1" applyNumberFormat="1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2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6" fillId="5" borderId="0" xfId="2" applyNumberFormat="1" applyFont="1" applyFill="1" applyBorder="1" applyAlignment="1"/>
    <xf numFmtId="190" fontId="6" fillId="0" borderId="0" xfId="2" applyNumberFormat="1" applyFont="1" applyFill="1" applyBorder="1" applyAlignment="1"/>
    <xf numFmtId="0" fontId="3" fillId="6" borderId="2" xfId="0" applyFont="1" applyFill="1" applyBorder="1" applyAlignment="1"/>
    <xf numFmtId="0" fontId="2" fillId="6" borderId="14" xfId="0" applyFont="1" applyFill="1" applyBorder="1" applyAlignment="1"/>
    <xf numFmtId="0" fontId="2" fillId="6" borderId="10" xfId="0" applyFont="1" applyFill="1" applyBorder="1" applyAlignment="1"/>
    <xf numFmtId="0" fontId="2" fillId="6" borderId="10" xfId="0" applyFont="1" applyFill="1" applyBorder="1" applyAlignment="1">
      <alignment horizontal="center"/>
    </xf>
    <xf numFmtId="43" fontId="3" fillId="6" borderId="14" xfId="1" applyFont="1" applyFill="1" applyBorder="1" applyAlignment="1">
      <alignment horizontal="right"/>
    </xf>
    <xf numFmtId="189" fontId="3" fillId="6" borderId="14" xfId="1" applyNumberFormat="1" applyFont="1" applyFill="1" applyBorder="1" applyAlignment="1">
      <alignment horizontal="right"/>
    </xf>
    <xf numFmtId="189" fontId="3" fillId="6" borderId="10" xfId="1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0" fontId="6" fillId="0" borderId="0" xfId="2" applyFont="1" applyFill="1" applyBorder="1" applyAlignment="1"/>
    <xf numFmtId="4" fontId="10" fillId="0" borderId="4" xfId="2" applyNumberFormat="1" applyFont="1" applyFill="1" applyBorder="1" applyAlignment="1"/>
    <xf numFmtId="0" fontId="11" fillId="0" borderId="8" xfId="0" applyFont="1" applyBorder="1" applyAlignment="1">
      <alignment horizontal="center"/>
    </xf>
    <xf numFmtId="0" fontId="11" fillId="0" borderId="2" xfId="0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189" fontId="11" fillId="0" borderId="3" xfId="0" applyNumberFormat="1" applyFont="1" applyFill="1" applyBorder="1" applyAlignment="1">
      <alignment vertical="top"/>
    </xf>
    <xf numFmtId="189" fontId="11" fillId="0" borderId="3" xfId="1" applyNumberFormat="1" applyFont="1" applyBorder="1" applyAlignment="1">
      <alignment horizontal="right" vertical="top"/>
    </xf>
    <xf numFmtId="0" fontId="11" fillId="0" borderId="8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4" fontId="12" fillId="0" borderId="15" xfId="2" applyNumberFormat="1" applyFont="1" applyFill="1" applyBorder="1" applyAlignment="1"/>
    <xf numFmtId="0" fontId="11" fillId="0" borderId="14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4" fontId="12" fillId="0" borderId="0" xfId="2" applyNumberFormat="1" applyFont="1" applyFill="1" applyBorder="1" applyAlignment="1"/>
    <xf numFmtId="189" fontId="3" fillId="6" borderId="4" xfId="1" applyNumberFormat="1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0" borderId="0" xfId="2" applyFont="1" applyBorder="1" applyAlignment="1"/>
    <xf numFmtId="4" fontId="2" fillId="0" borderId="0" xfId="2" applyNumberFormat="1" applyFont="1" applyBorder="1" applyAlignment="1"/>
    <xf numFmtId="189" fontId="11" fillId="0" borderId="8" xfId="1" applyNumberFormat="1" applyFont="1" applyBorder="1" applyAlignment="1">
      <alignment horizontal="right" vertical="top"/>
    </xf>
    <xf numFmtId="189" fontId="11" fillId="0" borderId="14" xfId="1" applyNumberFormat="1" applyFont="1" applyFill="1" applyBorder="1" applyAlignment="1">
      <alignment horizontal="right" vertical="top"/>
    </xf>
    <xf numFmtId="0" fontId="11" fillId="0" borderId="8" xfId="0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0" fillId="0" borderId="0" xfId="2" applyFont="1" applyBorder="1" applyAlignment="1"/>
    <xf numFmtId="0" fontId="11" fillId="0" borderId="6" xfId="0" applyFont="1" applyFill="1" applyBorder="1" applyAlignment="1">
      <alignment horizontal="right"/>
    </xf>
    <xf numFmtId="0" fontId="11" fillId="0" borderId="0" xfId="0" applyFont="1"/>
    <xf numFmtId="0" fontId="2" fillId="0" borderId="8" xfId="0" applyFont="1" applyBorder="1" applyAlignment="1"/>
    <xf numFmtId="0" fontId="13" fillId="0" borderId="2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189" fontId="2" fillId="0" borderId="3" xfId="1" applyNumberFormat="1" applyFont="1" applyFill="1" applyBorder="1" applyAlignment="1">
      <alignment horizontal="right" vertical="top"/>
    </xf>
    <xf numFmtId="189" fontId="2" fillId="0" borderId="14" xfId="1" applyNumberFormat="1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right"/>
    </xf>
    <xf numFmtId="0" fontId="2" fillId="0" borderId="8" xfId="0" applyFont="1" applyBorder="1" applyAlignment="1">
      <alignment horizontal="center" vertical="top"/>
    </xf>
    <xf numFmtId="188" fontId="2" fillId="0" borderId="2" xfId="1" applyNumberFormat="1" applyFont="1" applyBorder="1" applyAlignment="1">
      <alignment horizontal="left"/>
    </xf>
    <xf numFmtId="188" fontId="2" fillId="0" borderId="14" xfId="1" applyNumberFormat="1" applyFont="1" applyBorder="1" applyAlignment="1">
      <alignment horizontal="left"/>
    </xf>
    <xf numFmtId="188" fontId="2" fillId="0" borderId="3" xfId="1" applyNumberFormat="1" applyFont="1" applyBorder="1" applyAlignment="1">
      <alignment horizontal="left"/>
    </xf>
    <xf numFmtId="189" fontId="2" fillId="0" borderId="3" xfId="1" applyNumberFormat="1" applyFont="1" applyBorder="1" applyAlignment="1">
      <alignment horizontal="right"/>
    </xf>
    <xf numFmtId="189" fontId="2" fillId="0" borderId="14" xfId="1" applyNumberFormat="1" applyFont="1" applyBorder="1" applyAlignment="1">
      <alignment horizontal="right"/>
    </xf>
    <xf numFmtId="188" fontId="2" fillId="0" borderId="2" xfId="1" applyNumberFormat="1" applyFont="1" applyBorder="1" applyAlignment="1">
      <alignment horizontal="right"/>
    </xf>
    <xf numFmtId="0" fontId="14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189" fontId="2" fillId="0" borderId="3" xfId="1" applyNumberFormat="1" applyFont="1" applyBorder="1" applyAlignment="1">
      <alignment horizontal="right" vertical="top"/>
    </xf>
    <xf numFmtId="189" fontId="2" fillId="0" borderId="14" xfId="1" applyNumberFormat="1" applyFont="1" applyBorder="1" applyAlignment="1">
      <alignment horizontal="righ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88" fontId="2" fillId="0" borderId="0" xfId="1" applyNumberFormat="1" applyFont="1" applyAlignment="1">
      <alignment horizontal="center"/>
    </xf>
    <xf numFmtId="188" fontId="2" fillId="0" borderId="0" xfId="1" applyNumberFormat="1" applyFont="1" applyAlignment="1">
      <alignment horizontal="center"/>
    </xf>
    <xf numFmtId="189" fontId="2" fillId="3" borderId="2" xfId="1" applyNumberFormat="1" applyFont="1" applyFill="1" applyBorder="1" applyAlignment="1">
      <alignment horizontal="center" vertical="center"/>
    </xf>
    <xf numFmtId="189" fontId="2" fillId="3" borderId="3" xfId="1" applyNumberFormat="1" applyFont="1" applyFill="1" applyBorder="1" applyAlignment="1">
      <alignment horizontal="center" vertical="center"/>
    </xf>
    <xf numFmtId="189" fontId="2" fillId="3" borderId="10" xfId="1" applyNumberFormat="1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 wrapText="1"/>
    </xf>
    <xf numFmtId="189" fontId="6" fillId="3" borderId="6" xfId="1" applyNumberFormat="1" applyFont="1" applyFill="1" applyBorder="1" applyAlignment="1">
      <alignment horizontal="center" vertical="center" wrapText="1"/>
    </xf>
    <xf numFmtId="189" fontId="6" fillId="3" borderId="12" xfId="1" applyNumberFormat="1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/>
    </xf>
    <xf numFmtId="189" fontId="3" fillId="3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ตัวอย่างการคำนวณการเลื่อนขั้นเงินเดือน 1 เม.ย 5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621;&#3639;&#3656;&#3629;&#3609;&#3648;&#3591;&#3636;&#3609;&#3648;&#3604;&#3639;&#3629;&#3609;&#3586;&#3657;&#3634;&#3619;&#3634;&#3594;&#3585;&#3634;&#3619;%20&#3621;&#3641;&#3585;&#3592;&#3657;&#3634;&#3591;&#3611;&#3619;&#3632;&#3592;&#3635;%20&#3605;&#3588;.59/&#3586;&#3657;&#3634;&#3619;&#3634;&#3594;&#3585;&#3634;&#3619;/&#3627;&#3617;&#3634;&#3618;&#3648;&#3621;&#3586;-1-2-3-4-&#3648;&#3621;&#3639;&#3656;&#3629;&#3609;&#3605;&#3640;&#3621;&#3634;%2059%20&#3652;&#3615;&#3621;&#3660;&#3614;&#3637;&#3656;&#3609;&#3585;&#3607;&#3635;%20%202707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เงินเดือน"/>
      <sheetName val="ตารางคณะ"/>
      <sheetName val="คู่มือการทำ"/>
      <sheetName val="เกณฑ์ภาพรวม"/>
      <sheetName val="สรุปวงเงินเลื่อน 3% ทั้งหมด"/>
      <sheetName val="ใบปะหน้าสรุปแยกสังกัด59"/>
      <sheetName val="no.1 ข้าราชการมีตัว 1 กย.59"/>
      <sheetName val="no.8 เลื่อนขั้นย้อนหลัง 10 ปี"/>
      <sheetName val="ตารางเกษียณ 59"/>
      <sheetName val="แนบท้ายคำสั่ง ผศ.รศ"/>
      <sheetName val="แนบท้ายคำสั่งเลื่อนกันยา 59"/>
      <sheetName val="แนบท้ายคำสั่งเลื่อนกันยา 59_2"/>
      <sheetName val="แนบท้ายประกาศดีเด่น"/>
      <sheetName val="จ่าหน้า"/>
    </sheetNames>
    <sheetDataSet>
      <sheetData sheetId="0"/>
      <sheetData sheetId="1">
        <row r="3">
          <cell r="A3" t="str">
            <v>ประเภทวิชาชีพหรือเชี่ยวชาญเฉพาะ</v>
          </cell>
          <cell r="B3">
            <v>6</v>
          </cell>
          <cell r="C3">
            <v>0</v>
          </cell>
          <cell r="D3">
            <v>0</v>
          </cell>
          <cell r="E3">
            <v>0</v>
          </cell>
          <cell r="F3">
            <v>6</v>
          </cell>
          <cell r="G3">
            <v>0.6</v>
          </cell>
          <cell r="H3">
            <v>0.78</v>
          </cell>
          <cell r="I3">
            <v>1</v>
          </cell>
          <cell r="J3">
            <v>1</v>
          </cell>
          <cell r="K3" t="b">
            <v>0</v>
          </cell>
          <cell r="L3" t="b">
            <v>1</v>
          </cell>
          <cell r="M3">
            <v>0</v>
          </cell>
          <cell r="N3">
            <v>6</v>
          </cell>
          <cell r="O3">
            <v>0</v>
          </cell>
          <cell r="P3">
            <v>0</v>
          </cell>
          <cell r="Q3">
            <v>198760</v>
          </cell>
          <cell r="R3">
            <v>0</v>
          </cell>
          <cell r="S3">
            <v>198760</v>
          </cell>
          <cell r="T3">
            <v>6710</v>
          </cell>
          <cell r="U3">
            <v>0</v>
          </cell>
          <cell r="V3">
            <v>6710</v>
          </cell>
        </row>
        <row r="4">
          <cell r="A4" t="str">
            <v>ประเภทผู้บริหาร</v>
          </cell>
          <cell r="B4">
            <v>4</v>
          </cell>
          <cell r="C4">
            <v>0</v>
          </cell>
          <cell r="D4">
            <v>2</v>
          </cell>
          <cell r="E4">
            <v>0</v>
          </cell>
          <cell r="F4">
            <v>4</v>
          </cell>
          <cell r="G4">
            <v>0.4</v>
          </cell>
          <cell r="H4">
            <v>0.52</v>
          </cell>
          <cell r="I4">
            <v>0</v>
          </cell>
          <cell r="J4">
            <v>1</v>
          </cell>
          <cell r="K4" t="b">
            <v>0</v>
          </cell>
          <cell r="L4" t="b">
            <v>1</v>
          </cell>
          <cell r="M4">
            <v>0</v>
          </cell>
          <cell r="N4">
            <v>3</v>
          </cell>
          <cell r="O4">
            <v>1</v>
          </cell>
          <cell r="P4">
            <v>0</v>
          </cell>
          <cell r="Q4">
            <v>183770</v>
          </cell>
          <cell r="R4">
            <v>0</v>
          </cell>
          <cell r="S4">
            <v>183770</v>
          </cell>
          <cell r="T4">
            <v>5250</v>
          </cell>
          <cell r="U4">
            <v>0</v>
          </cell>
          <cell r="V4">
            <v>5250</v>
          </cell>
        </row>
        <row r="5">
          <cell r="A5" t="str">
            <v>คณะครุศาสตร์</v>
          </cell>
          <cell r="B5">
            <v>16</v>
          </cell>
          <cell r="C5">
            <v>1</v>
          </cell>
          <cell r="D5">
            <v>0</v>
          </cell>
          <cell r="E5">
            <v>1</v>
          </cell>
          <cell r="F5">
            <v>14</v>
          </cell>
          <cell r="G5">
            <v>1.4</v>
          </cell>
          <cell r="H5">
            <v>1.82</v>
          </cell>
          <cell r="I5">
            <v>1</v>
          </cell>
          <cell r="J5">
            <v>2</v>
          </cell>
          <cell r="K5" t="b">
            <v>0</v>
          </cell>
          <cell r="L5" t="b">
            <v>1</v>
          </cell>
          <cell r="M5">
            <v>1</v>
          </cell>
          <cell r="N5">
            <v>7</v>
          </cell>
          <cell r="O5">
            <v>7</v>
          </cell>
          <cell r="P5">
            <v>1</v>
          </cell>
          <cell r="Q5">
            <v>659400</v>
          </cell>
          <cell r="R5">
            <v>44290</v>
          </cell>
          <cell r="S5">
            <v>703690</v>
          </cell>
          <cell r="T5">
            <v>18290</v>
          </cell>
          <cell r="U5">
            <v>1650</v>
          </cell>
          <cell r="V5">
            <v>19940</v>
          </cell>
        </row>
        <row r="6">
          <cell r="A6" t="str">
            <v>คณะมนุษยศาสตร์และสังคมศาสตร์</v>
          </cell>
          <cell r="B6">
            <v>27</v>
          </cell>
          <cell r="C6">
            <v>4</v>
          </cell>
          <cell r="D6">
            <v>0</v>
          </cell>
          <cell r="E6">
            <v>1</v>
          </cell>
          <cell r="F6">
            <v>22</v>
          </cell>
          <cell r="G6">
            <v>2.2000000000000002</v>
          </cell>
          <cell r="H6">
            <v>2.86</v>
          </cell>
          <cell r="I6">
            <v>2</v>
          </cell>
          <cell r="J6">
            <v>3</v>
          </cell>
          <cell r="K6" t="b">
            <v>0</v>
          </cell>
          <cell r="L6" t="b">
            <v>1</v>
          </cell>
          <cell r="M6">
            <v>1</v>
          </cell>
          <cell r="N6">
            <v>17</v>
          </cell>
          <cell r="O6">
            <v>8</v>
          </cell>
          <cell r="P6">
            <v>1</v>
          </cell>
          <cell r="Q6">
            <v>892270</v>
          </cell>
          <cell r="R6">
            <v>178050</v>
          </cell>
          <cell r="S6">
            <v>1070320</v>
          </cell>
          <cell r="T6">
            <v>24800</v>
          </cell>
          <cell r="U6">
            <v>5180</v>
          </cell>
          <cell r="V6">
            <v>29980</v>
          </cell>
        </row>
        <row r="7">
          <cell r="A7" t="str">
            <v>คณะวิทยาศาสตร์และเทคโนโลยี</v>
          </cell>
          <cell r="B7">
            <v>37</v>
          </cell>
          <cell r="C7">
            <v>6</v>
          </cell>
          <cell r="D7">
            <v>0</v>
          </cell>
          <cell r="E7">
            <v>3</v>
          </cell>
          <cell r="F7">
            <v>28</v>
          </cell>
          <cell r="G7">
            <v>2.8</v>
          </cell>
          <cell r="H7">
            <v>3.64</v>
          </cell>
          <cell r="I7">
            <v>3</v>
          </cell>
          <cell r="J7">
            <v>4</v>
          </cell>
          <cell r="K7" t="b">
            <v>0</v>
          </cell>
          <cell r="L7" t="b">
            <v>1</v>
          </cell>
          <cell r="M7">
            <v>2</v>
          </cell>
          <cell r="N7">
            <v>20</v>
          </cell>
          <cell r="O7">
            <v>14</v>
          </cell>
          <cell r="P7">
            <v>1</v>
          </cell>
          <cell r="Q7">
            <v>1138230</v>
          </cell>
          <cell r="R7">
            <v>243190</v>
          </cell>
          <cell r="S7">
            <v>1381420</v>
          </cell>
          <cell r="T7">
            <v>32480</v>
          </cell>
          <cell r="U7">
            <v>8120</v>
          </cell>
          <cell r="V7">
            <v>40600</v>
          </cell>
        </row>
        <row r="8">
          <cell r="A8" t="str">
            <v>คณะวิทยาการจัดการ</v>
          </cell>
          <cell r="B8">
            <v>21</v>
          </cell>
          <cell r="C8">
            <v>5</v>
          </cell>
          <cell r="D8">
            <v>0</v>
          </cell>
          <cell r="E8">
            <v>0</v>
          </cell>
          <cell r="F8">
            <v>16</v>
          </cell>
          <cell r="G8">
            <v>1.6</v>
          </cell>
          <cell r="H8">
            <v>2.08</v>
          </cell>
          <cell r="I8">
            <v>2</v>
          </cell>
          <cell r="J8">
            <v>2</v>
          </cell>
          <cell r="K8" t="b">
            <v>0</v>
          </cell>
          <cell r="L8" t="b">
            <v>1</v>
          </cell>
          <cell r="M8">
            <v>1</v>
          </cell>
          <cell r="N8">
            <v>13</v>
          </cell>
          <cell r="O8">
            <v>7</v>
          </cell>
          <cell r="P8">
            <v>0</v>
          </cell>
          <cell r="Q8">
            <v>563540</v>
          </cell>
          <cell r="R8">
            <v>233630</v>
          </cell>
          <cell r="S8">
            <v>797170</v>
          </cell>
          <cell r="T8">
            <v>16100</v>
          </cell>
          <cell r="U8">
            <v>8100</v>
          </cell>
          <cell r="V8">
            <v>24200</v>
          </cell>
        </row>
        <row r="9">
          <cell r="A9" t="str">
            <v>คณะเทคโนโลยีอุตสาหกรรม</v>
          </cell>
          <cell r="B9">
            <v>15</v>
          </cell>
          <cell r="C9">
            <v>1</v>
          </cell>
          <cell r="D9">
            <v>0</v>
          </cell>
          <cell r="E9">
            <v>0</v>
          </cell>
          <cell r="F9">
            <v>14</v>
          </cell>
          <cell r="G9">
            <v>1.4</v>
          </cell>
          <cell r="H9">
            <v>1.82</v>
          </cell>
          <cell r="I9">
            <v>1</v>
          </cell>
          <cell r="J9">
            <v>2</v>
          </cell>
          <cell r="K9" t="b">
            <v>0</v>
          </cell>
          <cell r="L9" t="b">
            <v>1</v>
          </cell>
          <cell r="M9">
            <v>0</v>
          </cell>
          <cell r="N9">
            <v>4</v>
          </cell>
          <cell r="O9">
            <v>10</v>
          </cell>
          <cell r="P9">
            <v>1</v>
          </cell>
          <cell r="Q9">
            <v>484610</v>
          </cell>
          <cell r="R9">
            <v>36580</v>
          </cell>
          <cell r="S9">
            <v>521190</v>
          </cell>
          <cell r="T9">
            <v>13710</v>
          </cell>
          <cell r="U9">
            <v>1220</v>
          </cell>
          <cell r="V9">
            <v>14930</v>
          </cell>
        </row>
        <row r="10">
          <cell r="A10" t="str">
            <v>คณะเทคโนโลยีการเกษตร</v>
          </cell>
          <cell r="B10">
            <v>11</v>
          </cell>
          <cell r="C10">
            <v>2</v>
          </cell>
          <cell r="D10">
            <v>0</v>
          </cell>
          <cell r="E10">
            <v>1</v>
          </cell>
          <cell r="F10">
            <v>8</v>
          </cell>
          <cell r="G10">
            <v>0.8</v>
          </cell>
          <cell r="H10">
            <v>1.04</v>
          </cell>
          <cell r="I10">
            <v>1</v>
          </cell>
          <cell r="J10">
            <v>1</v>
          </cell>
          <cell r="K10" t="b">
            <v>0</v>
          </cell>
          <cell r="L10" t="b">
            <v>1</v>
          </cell>
          <cell r="M10">
            <v>1</v>
          </cell>
          <cell r="N10">
            <v>5</v>
          </cell>
          <cell r="O10">
            <v>3</v>
          </cell>
          <cell r="P10">
            <v>2</v>
          </cell>
          <cell r="Q10">
            <v>310470</v>
          </cell>
          <cell r="R10">
            <v>107980</v>
          </cell>
          <cell r="S10">
            <v>418450</v>
          </cell>
          <cell r="T10">
            <v>9110</v>
          </cell>
          <cell r="U10">
            <v>3360</v>
          </cell>
          <cell r="V10">
            <v>12470</v>
          </cell>
        </row>
        <row r="11">
          <cell r="A11" t="str">
            <v>ผู้บริหาร (มีวาระ)</v>
          </cell>
          <cell r="B11">
            <v>19</v>
          </cell>
          <cell r="C11">
            <v>0</v>
          </cell>
          <cell r="D11">
            <v>0</v>
          </cell>
          <cell r="E11">
            <v>0</v>
          </cell>
          <cell r="F11">
            <v>19</v>
          </cell>
          <cell r="G11">
            <v>1.9</v>
          </cell>
          <cell r="H11">
            <v>2.4700000000000002</v>
          </cell>
          <cell r="I11">
            <v>2</v>
          </cell>
          <cell r="J11">
            <v>2</v>
          </cell>
          <cell r="K11" t="b">
            <v>0</v>
          </cell>
          <cell r="L11" t="b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843720</v>
          </cell>
          <cell r="S11">
            <v>0</v>
          </cell>
          <cell r="T11">
            <v>0</v>
          </cell>
          <cell r="U11">
            <v>27630</v>
          </cell>
          <cell r="V11">
            <v>0</v>
          </cell>
        </row>
      </sheetData>
      <sheetData sheetId="2"/>
      <sheetData sheetId="3"/>
      <sheetData sheetId="4">
        <row r="8">
          <cell r="H8">
            <v>6710</v>
          </cell>
        </row>
      </sheetData>
      <sheetData sheetId="5"/>
      <sheetData sheetId="6">
        <row r="10">
          <cell r="B10" t="str">
            <v>3470100321853</v>
          </cell>
          <cell r="C10" t="str">
            <v>ประเภทวิชาชีพหรือเชี่ยวชาญเฉพาะ</v>
          </cell>
          <cell r="D10" t="str">
            <v>นางสาวพิชญาดา  ธานี</v>
          </cell>
          <cell r="E10" t="str">
            <v>005</v>
          </cell>
          <cell r="F10" t="str">
            <v xml:space="preserve">เจ้าหน้าที่บริหารงานทั่วไป </v>
          </cell>
          <cell r="G10" t="str">
            <v>ชำนาญการ</v>
          </cell>
          <cell r="H10">
            <v>0</v>
          </cell>
          <cell r="I10">
            <v>30500</v>
          </cell>
          <cell r="J10">
            <v>29030</v>
          </cell>
          <cell r="K10">
            <v>43600</v>
          </cell>
          <cell r="L10">
            <v>36470</v>
          </cell>
          <cell r="M10">
            <v>3.4</v>
          </cell>
          <cell r="N10">
            <v>1240</v>
          </cell>
          <cell r="O10">
            <v>1240</v>
          </cell>
          <cell r="P10">
            <v>0</v>
          </cell>
          <cell r="Q10">
            <v>1240</v>
          </cell>
          <cell r="R10">
            <v>31740</v>
          </cell>
          <cell r="S10">
            <v>34280</v>
          </cell>
          <cell r="T10">
            <v>58</v>
          </cell>
          <cell r="U10">
            <v>38</v>
          </cell>
          <cell r="V10">
            <v>96</v>
          </cell>
          <cell r="W10">
            <v>86</v>
          </cell>
          <cell r="X10" t="str">
            <v>ดีมาก 2</v>
          </cell>
        </row>
        <row r="11">
          <cell r="B11" t="str">
            <v>3479900217528</v>
          </cell>
          <cell r="C11" t="str">
            <v>ประเภทวิชาชีพหรือเชี่ยวชาญเฉพาะ</v>
          </cell>
          <cell r="D11" t="str">
            <v>นางสาวอังคณา  ศิริกุล</v>
          </cell>
          <cell r="E11" t="str">
            <v>006</v>
          </cell>
          <cell r="F11" t="str">
            <v>บุคลากร</v>
          </cell>
          <cell r="G11" t="str">
            <v>ชำนาญการ</v>
          </cell>
          <cell r="H11">
            <v>0</v>
          </cell>
          <cell r="I11">
            <v>29170</v>
          </cell>
          <cell r="J11">
            <v>29030</v>
          </cell>
          <cell r="K11">
            <v>43600</v>
          </cell>
          <cell r="L11">
            <v>36470</v>
          </cell>
          <cell r="M11">
            <v>3.4</v>
          </cell>
          <cell r="N11">
            <v>1240</v>
          </cell>
          <cell r="O11">
            <v>1240</v>
          </cell>
          <cell r="P11">
            <v>0</v>
          </cell>
          <cell r="Q11">
            <v>1240</v>
          </cell>
          <cell r="R11">
            <v>30410</v>
          </cell>
          <cell r="S11">
            <v>32840</v>
          </cell>
          <cell r="T11">
            <v>59</v>
          </cell>
          <cell r="U11">
            <v>37.33</v>
          </cell>
          <cell r="V11">
            <v>96.33</v>
          </cell>
          <cell r="W11">
            <v>89</v>
          </cell>
          <cell r="X11" t="str">
            <v>ดีมาก 3</v>
          </cell>
        </row>
        <row r="12">
          <cell r="B12" t="str">
            <v>3470400187401</v>
          </cell>
          <cell r="C12" t="str">
            <v>ประเภทวิชาชีพหรือเชี่ยวชาญเฉพาะ</v>
          </cell>
          <cell r="D12" t="str">
            <v>นางอุดมพร  บุตรสุวรรณ์</v>
          </cell>
          <cell r="E12" t="str">
            <v>016</v>
          </cell>
          <cell r="F12" t="str">
            <v>นักวิชาการพัสดุ</v>
          </cell>
          <cell r="G12" t="str">
            <v>ชำนาญการ</v>
          </cell>
          <cell r="H12">
            <v>0</v>
          </cell>
          <cell r="I12">
            <v>33610</v>
          </cell>
          <cell r="J12">
            <v>29030</v>
          </cell>
          <cell r="K12">
            <v>43600</v>
          </cell>
          <cell r="L12">
            <v>36470</v>
          </cell>
          <cell r="M12">
            <v>3.2</v>
          </cell>
          <cell r="N12">
            <v>1170</v>
          </cell>
          <cell r="O12">
            <v>1170</v>
          </cell>
          <cell r="P12">
            <v>0</v>
          </cell>
          <cell r="Q12">
            <v>1170</v>
          </cell>
          <cell r="R12">
            <v>34780</v>
          </cell>
          <cell r="S12">
            <v>37560</v>
          </cell>
          <cell r="T12">
            <v>55</v>
          </cell>
          <cell r="U12">
            <v>39.11</v>
          </cell>
          <cell r="V12">
            <v>94.11</v>
          </cell>
          <cell r="W12">
            <v>90</v>
          </cell>
          <cell r="X12" t="str">
            <v>ดีมาก 3</v>
          </cell>
        </row>
        <row r="13">
          <cell r="B13" t="str">
            <v>3419900018274</v>
          </cell>
          <cell r="C13" t="str">
            <v>ประเภทวิชาชีพหรือเชี่ยวชาญเฉพาะ</v>
          </cell>
          <cell r="D13" t="str">
            <v>นางวาสนา  จักรศรี</v>
          </cell>
          <cell r="E13" t="str">
            <v>014</v>
          </cell>
          <cell r="F13" t="str">
            <v>นักวิชาการเงินและบัญชี</v>
          </cell>
          <cell r="G13" t="str">
            <v>ชำนาญการ</v>
          </cell>
          <cell r="H13">
            <v>0</v>
          </cell>
          <cell r="I13">
            <v>41370</v>
          </cell>
          <cell r="J13">
            <v>29030</v>
          </cell>
          <cell r="K13">
            <v>43600</v>
          </cell>
          <cell r="L13">
            <v>36470</v>
          </cell>
          <cell r="M13">
            <v>3.2</v>
          </cell>
          <cell r="N13">
            <v>1170</v>
          </cell>
          <cell r="O13">
            <v>1170</v>
          </cell>
          <cell r="P13">
            <v>0</v>
          </cell>
          <cell r="Q13">
            <v>1170</v>
          </cell>
          <cell r="R13">
            <v>42540</v>
          </cell>
          <cell r="S13">
            <v>45940</v>
          </cell>
          <cell r="T13">
            <v>50</v>
          </cell>
          <cell r="U13">
            <v>40</v>
          </cell>
          <cell r="V13">
            <v>90</v>
          </cell>
          <cell r="W13">
            <v>90</v>
          </cell>
          <cell r="X13" t="str">
            <v>ดีมาก 3</v>
          </cell>
        </row>
        <row r="14">
          <cell r="B14" t="str">
            <v>3900101107982</v>
          </cell>
          <cell r="C14" t="str">
            <v>ประเภทวิชาชีพหรือเชี่ยวชาญเฉพาะ</v>
          </cell>
          <cell r="D14" t="str">
            <v>นางนงเยาว์  จารณะ</v>
          </cell>
          <cell r="E14" t="str">
            <v>012</v>
          </cell>
          <cell r="F14" t="str">
            <v>เจ้าหน้าที่บริหารงานทั่วไป</v>
          </cell>
          <cell r="G14" t="str">
            <v>ชำนาญการ</v>
          </cell>
          <cell r="H14">
            <v>0</v>
          </cell>
          <cell r="I14">
            <v>36570</v>
          </cell>
          <cell r="J14">
            <v>29030</v>
          </cell>
          <cell r="K14">
            <v>43600</v>
          </cell>
          <cell r="L14">
            <v>36470</v>
          </cell>
          <cell r="M14">
            <v>3</v>
          </cell>
          <cell r="N14">
            <v>1100</v>
          </cell>
          <cell r="O14">
            <v>1100</v>
          </cell>
          <cell r="P14">
            <v>0</v>
          </cell>
          <cell r="Q14">
            <v>1100</v>
          </cell>
          <cell r="R14">
            <v>37670</v>
          </cell>
          <cell r="S14">
            <v>40680</v>
          </cell>
          <cell r="T14">
            <v>52.6</v>
          </cell>
          <cell r="U14">
            <v>36.44</v>
          </cell>
          <cell r="V14">
            <v>89.039999999999992</v>
          </cell>
          <cell r="W14">
            <v>87</v>
          </cell>
          <cell r="X14" t="str">
            <v>ดีมาก 2</v>
          </cell>
        </row>
        <row r="15">
          <cell r="B15" t="str">
            <v>3470101341963</v>
          </cell>
          <cell r="C15" t="str">
            <v>ประเภทวิชาชีพหรือเชี่ยวชาญเฉพาะ</v>
          </cell>
          <cell r="D15" t="str">
            <v>นางสุพัตรา  หล้าชาญ</v>
          </cell>
          <cell r="E15" t="str">
            <v>217</v>
          </cell>
          <cell r="F15" t="str">
            <v>เจ้าหน้าที่บริหารงานทั่วไป</v>
          </cell>
          <cell r="G15" t="str">
            <v>ชำนาญการ</v>
          </cell>
          <cell r="H15">
            <v>0</v>
          </cell>
          <cell r="I15">
            <v>27540</v>
          </cell>
          <cell r="J15">
            <v>29030</v>
          </cell>
          <cell r="K15">
            <v>43600</v>
          </cell>
          <cell r="L15">
            <v>24410</v>
          </cell>
          <cell r="M15">
            <v>3.2</v>
          </cell>
          <cell r="N15">
            <v>790</v>
          </cell>
          <cell r="O15">
            <v>790</v>
          </cell>
          <cell r="P15">
            <v>0</v>
          </cell>
          <cell r="Q15">
            <v>790</v>
          </cell>
          <cell r="R15">
            <v>28330</v>
          </cell>
          <cell r="S15">
            <v>30600</v>
          </cell>
          <cell r="T15">
            <v>0</v>
          </cell>
          <cell r="U15">
            <v>0</v>
          </cell>
          <cell r="V15">
            <v>0</v>
          </cell>
          <cell r="W15">
            <v>88</v>
          </cell>
          <cell r="X15" t="str">
            <v>ดีมาก 3</v>
          </cell>
        </row>
        <row r="16">
          <cell r="G16" t="str">
            <v>รวมวิชาชีพเฉพาะหรือ
เชี่ยวชาญเฉพาะ</v>
          </cell>
          <cell r="I16">
            <v>198760</v>
          </cell>
          <cell r="N16">
            <v>6710</v>
          </cell>
          <cell r="O16">
            <v>6710</v>
          </cell>
          <cell r="P16">
            <v>0</v>
          </cell>
          <cell r="Q16">
            <v>6710</v>
          </cell>
          <cell r="R16">
            <v>205470</v>
          </cell>
        </row>
        <row r="23">
          <cell r="D23" t="str">
            <v>ประเภทผู้บริหาร</v>
          </cell>
          <cell r="G23" t="str">
            <v xml:space="preserve"> -  ผู้บริหาร</v>
          </cell>
        </row>
        <row r="24">
          <cell r="B24" t="str">
            <v>3471200689497</v>
          </cell>
          <cell r="C24" t="str">
            <v>ประเภทผู้บริหาร</v>
          </cell>
          <cell r="D24" t="str">
            <v>นายเกษม  บุตรดี</v>
          </cell>
          <cell r="E24" t="str">
            <v>017</v>
          </cell>
          <cell r="F24" t="str">
            <v>ผู้บริหาร</v>
          </cell>
          <cell r="G24" t="str">
            <v>ผู้อำนวยการกอง</v>
          </cell>
          <cell r="H24">
            <v>0</v>
          </cell>
          <cell r="I24">
            <v>38380</v>
          </cell>
          <cell r="J24">
            <v>42870</v>
          </cell>
          <cell r="K24">
            <v>59500</v>
          </cell>
          <cell r="L24">
            <v>37210</v>
          </cell>
          <cell r="M24">
            <v>3.2</v>
          </cell>
          <cell r="N24">
            <v>1200</v>
          </cell>
          <cell r="O24">
            <v>1200</v>
          </cell>
          <cell r="P24">
            <v>0</v>
          </cell>
          <cell r="Q24">
            <v>1200</v>
          </cell>
          <cell r="R24">
            <v>39580</v>
          </cell>
          <cell r="S24">
            <v>42750</v>
          </cell>
          <cell r="T24">
            <v>55</v>
          </cell>
          <cell r="U24">
            <v>38</v>
          </cell>
          <cell r="V24">
            <v>93</v>
          </cell>
          <cell r="W24">
            <v>90</v>
          </cell>
          <cell r="X24" t="str">
            <v>ดีมาก 3</v>
          </cell>
        </row>
        <row r="25">
          <cell r="B25" t="str">
            <v>3100600674987</v>
          </cell>
          <cell r="C25" t="str">
            <v>ประเภทผู้บริหาร</v>
          </cell>
          <cell r="D25" t="str">
            <v>นายศักดิ์ชัย  ฟองอ่อน</v>
          </cell>
          <cell r="E25">
            <v>219</v>
          </cell>
          <cell r="F25" t="str">
            <v>ผู้บริหาร</v>
          </cell>
          <cell r="G25" t="str">
            <v>ผู้อำนวยการกอง</v>
          </cell>
          <cell r="H25">
            <v>0</v>
          </cell>
          <cell r="I25">
            <v>42280</v>
          </cell>
          <cell r="J25">
            <v>42870</v>
          </cell>
          <cell r="K25">
            <v>59500</v>
          </cell>
          <cell r="L25">
            <v>37210</v>
          </cell>
          <cell r="M25">
            <v>2.6</v>
          </cell>
          <cell r="N25">
            <v>970</v>
          </cell>
          <cell r="O25">
            <v>970</v>
          </cell>
          <cell r="P25">
            <v>0</v>
          </cell>
          <cell r="Q25">
            <v>970</v>
          </cell>
          <cell r="R25">
            <v>43250</v>
          </cell>
          <cell r="S25">
            <v>46710</v>
          </cell>
          <cell r="T25">
            <v>46</v>
          </cell>
          <cell r="U25">
            <v>34</v>
          </cell>
          <cell r="V25">
            <v>80</v>
          </cell>
          <cell r="W25">
            <v>80</v>
          </cell>
          <cell r="X25" t="str">
            <v>ดี 3</v>
          </cell>
        </row>
        <row r="26">
          <cell r="B26" t="str">
            <v>3470101154713</v>
          </cell>
          <cell r="C26" t="str">
            <v>ประเภทผู้บริหาร</v>
          </cell>
          <cell r="D26" t="str">
            <v>นายสมเสน่ห์  อุปพงษ์</v>
          </cell>
          <cell r="E26" t="str">
            <v>092</v>
          </cell>
          <cell r="F26" t="str">
            <v>ผู้บริหาร</v>
          </cell>
          <cell r="G26" t="str">
            <v>ผู้อำนวยการกอง</v>
          </cell>
          <cell r="H26">
            <v>0</v>
          </cell>
          <cell r="I26">
            <v>57800</v>
          </cell>
          <cell r="J26">
            <v>42870</v>
          </cell>
          <cell r="K26">
            <v>59500</v>
          </cell>
          <cell r="L26">
            <v>51290</v>
          </cell>
          <cell r="M26">
            <v>3</v>
          </cell>
          <cell r="N26">
            <v>1540</v>
          </cell>
          <cell r="O26">
            <v>1540</v>
          </cell>
          <cell r="P26">
            <v>0</v>
          </cell>
          <cell r="Q26">
            <v>1540</v>
          </cell>
          <cell r="R26">
            <v>59340</v>
          </cell>
          <cell r="S26">
            <v>64090</v>
          </cell>
          <cell r="T26">
            <v>62</v>
          </cell>
          <cell r="U26">
            <v>25</v>
          </cell>
          <cell r="V26">
            <v>87</v>
          </cell>
          <cell r="W26">
            <v>87</v>
          </cell>
          <cell r="X26" t="str">
            <v>ดีมาก 2</v>
          </cell>
        </row>
        <row r="27">
          <cell r="B27" t="str">
            <v>3470101480459</v>
          </cell>
          <cell r="C27" t="str">
            <v>ประเภทผู้บริหาร</v>
          </cell>
          <cell r="D27" t="str">
            <v>นายสมบัติ  บุญกอง</v>
          </cell>
          <cell r="E27">
            <v>163</v>
          </cell>
          <cell r="F27" t="str">
            <v>ผู้บริหาร</v>
          </cell>
          <cell r="G27" t="str">
            <v>ผู้อำนวยการกอง</v>
          </cell>
          <cell r="H27">
            <v>0</v>
          </cell>
          <cell r="I27">
            <v>45310</v>
          </cell>
          <cell r="J27">
            <v>42870</v>
          </cell>
          <cell r="K27">
            <v>59500</v>
          </cell>
          <cell r="L27">
            <v>51290</v>
          </cell>
          <cell r="M27">
            <v>3</v>
          </cell>
          <cell r="N27">
            <v>1540</v>
          </cell>
          <cell r="O27">
            <v>1540</v>
          </cell>
          <cell r="P27">
            <v>0</v>
          </cell>
          <cell r="Q27">
            <v>1540</v>
          </cell>
          <cell r="R27">
            <v>46850</v>
          </cell>
          <cell r="S27">
            <v>50600</v>
          </cell>
          <cell r="T27">
            <v>54</v>
          </cell>
          <cell r="U27">
            <v>30</v>
          </cell>
          <cell r="V27">
            <v>84</v>
          </cell>
          <cell r="W27">
            <v>87</v>
          </cell>
          <cell r="X27" t="str">
            <v>ดีมาก 2</v>
          </cell>
        </row>
        <row r="28">
          <cell r="B28" t="str">
            <v>รวมเงินเดือน (บาท)</v>
          </cell>
          <cell r="I28">
            <v>183770</v>
          </cell>
          <cell r="N28">
            <v>5250</v>
          </cell>
          <cell r="O28">
            <v>5250</v>
          </cell>
          <cell r="P28">
            <v>0</v>
          </cell>
          <cell r="Q28">
            <v>5250</v>
          </cell>
          <cell r="R28">
            <v>189020</v>
          </cell>
        </row>
        <row r="40">
          <cell r="B40" t="str">
            <v>ประเภทวิชาการ</v>
          </cell>
          <cell r="D40" t="str">
            <v>คณะครุศาสตร์</v>
          </cell>
        </row>
        <row r="41">
          <cell r="B41" t="str">
            <v>3410300241667</v>
          </cell>
          <cell r="C41" t="str">
            <v>คณะครุศาสตร์</v>
          </cell>
          <cell r="D41" t="str">
            <v>นางพจมาน  ชำนาญกิจ</v>
          </cell>
          <cell r="E41" t="str">
            <v>019</v>
          </cell>
          <cell r="F41" t="str">
            <v>วิชาการ</v>
          </cell>
          <cell r="G41" t="str">
            <v>อาจารย์</v>
          </cell>
          <cell r="H41">
            <v>0</v>
          </cell>
          <cell r="I41">
            <v>42010</v>
          </cell>
          <cell r="J41">
            <v>28350</v>
          </cell>
          <cell r="K41">
            <v>59500</v>
          </cell>
          <cell r="L41">
            <v>37080</v>
          </cell>
          <cell r="M41">
            <v>2.8</v>
          </cell>
          <cell r="N41">
            <v>1040</v>
          </cell>
          <cell r="O41">
            <v>1040</v>
          </cell>
          <cell r="P41">
            <v>0</v>
          </cell>
          <cell r="Q41">
            <v>1040</v>
          </cell>
          <cell r="R41">
            <v>43050</v>
          </cell>
          <cell r="S41">
            <v>46490</v>
          </cell>
          <cell r="T41">
            <v>52</v>
          </cell>
          <cell r="U41">
            <v>26</v>
          </cell>
          <cell r="V41">
            <v>78</v>
          </cell>
          <cell r="W41">
            <v>83</v>
          </cell>
          <cell r="X41" t="str">
            <v>ดีมาก 1</v>
          </cell>
        </row>
        <row r="42">
          <cell r="B42" t="str">
            <v>3102100020521</v>
          </cell>
          <cell r="C42" t="str">
            <v>คณะครุศาสตร์</v>
          </cell>
          <cell r="D42" t="str">
            <v>นางสุจิตรา  แบบประเสริฐ</v>
          </cell>
          <cell r="E42" t="str">
            <v>028</v>
          </cell>
          <cell r="F42" t="str">
            <v>วิชาการ</v>
          </cell>
          <cell r="G42" t="str">
            <v>อาจารย์</v>
          </cell>
          <cell r="H42">
            <v>0</v>
          </cell>
          <cell r="I42">
            <v>45170</v>
          </cell>
          <cell r="J42">
            <v>28350</v>
          </cell>
          <cell r="K42">
            <v>59500</v>
          </cell>
          <cell r="L42">
            <v>37080</v>
          </cell>
          <cell r="M42">
            <v>2.6</v>
          </cell>
          <cell r="N42">
            <v>970</v>
          </cell>
          <cell r="O42">
            <v>970</v>
          </cell>
          <cell r="P42">
            <v>0</v>
          </cell>
          <cell r="Q42">
            <v>970</v>
          </cell>
          <cell r="R42">
            <v>46140</v>
          </cell>
          <cell r="S42">
            <v>49830</v>
          </cell>
          <cell r="T42">
            <v>53</v>
          </cell>
          <cell r="U42">
            <v>25</v>
          </cell>
          <cell r="V42">
            <v>78</v>
          </cell>
          <cell r="W42">
            <v>78</v>
          </cell>
          <cell r="X42" t="str">
            <v>ดี 3</v>
          </cell>
        </row>
        <row r="43">
          <cell r="B43" t="str">
            <v>3480600151213</v>
          </cell>
          <cell r="C43" t="str">
            <v>คณะครุศาสตร์</v>
          </cell>
          <cell r="D43" t="str">
            <v>นางสาวสรินดา  พงษ์คุลีการ</v>
          </cell>
          <cell r="E43" t="str">
            <v>041</v>
          </cell>
          <cell r="F43" t="str">
            <v>วิชาการ</v>
          </cell>
          <cell r="G43" t="str">
            <v>อาจารย์</v>
          </cell>
          <cell r="H43">
            <v>0</v>
          </cell>
          <cell r="I43">
            <v>32220</v>
          </cell>
          <cell r="J43">
            <v>28350</v>
          </cell>
          <cell r="K43">
            <v>59500</v>
          </cell>
          <cell r="L43">
            <v>37080</v>
          </cell>
          <cell r="M43">
            <v>3.2</v>
          </cell>
          <cell r="N43">
            <v>1190</v>
          </cell>
          <cell r="O43">
            <v>1190</v>
          </cell>
          <cell r="P43">
            <v>0</v>
          </cell>
          <cell r="Q43">
            <v>1190</v>
          </cell>
          <cell r="R43">
            <v>33410</v>
          </cell>
          <cell r="S43">
            <v>36080</v>
          </cell>
          <cell r="T43">
            <v>60</v>
          </cell>
          <cell r="U43">
            <v>28</v>
          </cell>
          <cell r="V43">
            <v>88</v>
          </cell>
          <cell r="W43">
            <v>88</v>
          </cell>
          <cell r="X43" t="str">
            <v>ดีมาก 3</v>
          </cell>
        </row>
        <row r="44">
          <cell r="B44" t="str">
            <v>3471000149987</v>
          </cell>
          <cell r="C44" t="str">
            <v>คณะครุศาสตร์</v>
          </cell>
          <cell r="D44" t="str">
            <v>นายบุญส่ง  วงค์คำ</v>
          </cell>
          <cell r="E44" t="str">
            <v>061</v>
          </cell>
          <cell r="F44" t="str">
            <v>วิชาการ</v>
          </cell>
          <cell r="G44" t="str">
            <v>อาจารย์</v>
          </cell>
          <cell r="H44">
            <v>0</v>
          </cell>
          <cell r="I44">
            <v>35760</v>
          </cell>
          <cell r="J44">
            <v>28350</v>
          </cell>
          <cell r="K44">
            <v>59500</v>
          </cell>
          <cell r="L44">
            <v>37080</v>
          </cell>
          <cell r="M44">
            <v>3.2</v>
          </cell>
          <cell r="N44">
            <v>1190</v>
          </cell>
          <cell r="O44">
            <v>1190</v>
          </cell>
          <cell r="P44">
            <v>0</v>
          </cell>
          <cell r="Q44">
            <v>1190</v>
          </cell>
          <cell r="R44">
            <v>36950</v>
          </cell>
          <cell r="S44">
            <v>39910</v>
          </cell>
          <cell r="T44">
            <v>61</v>
          </cell>
          <cell r="U44">
            <v>29</v>
          </cell>
          <cell r="V44">
            <v>90</v>
          </cell>
          <cell r="W44">
            <v>90</v>
          </cell>
          <cell r="X44" t="str">
            <v>ดีมาก 3</v>
          </cell>
        </row>
        <row r="45">
          <cell r="B45" t="str">
            <v>3101100285346</v>
          </cell>
          <cell r="C45" t="str">
            <v>คณะครุศาสตร์</v>
          </cell>
          <cell r="D45" t="str">
            <v>นายพรเทพ  เสถียรนพเก้า</v>
          </cell>
          <cell r="E45" t="str">
            <v>049</v>
          </cell>
          <cell r="F45" t="str">
            <v>วิชาการ</v>
          </cell>
          <cell r="G45" t="str">
            <v>อาจารย์</v>
          </cell>
          <cell r="H45">
            <v>0</v>
          </cell>
          <cell r="I45">
            <v>36820</v>
          </cell>
          <cell r="J45">
            <v>28350</v>
          </cell>
          <cell r="K45">
            <v>59500</v>
          </cell>
          <cell r="L45">
            <v>37080</v>
          </cell>
          <cell r="M45">
            <v>3.2</v>
          </cell>
          <cell r="N45">
            <v>1190</v>
          </cell>
          <cell r="O45">
            <v>1190</v>
          </cell>
          <cell r="P45">
            <v>0</v>
          </cell>
          <cell r="Q45">
            <v>1190</v>
          </cell>
          <cell r="R45">
            <v>38010</v>
          </cell>
          <cell r="S45">
            <v>41050</v>
          </cell>
          <cell r="T45">
            <v>61</v>
          </cell>
          <cell r="U45">
            <v>29</v>
          </cell>
          <cell r="V45">
            <v>90</v>
          </cell>
          <cell r="W45">
            <v>90</v>
          </cell>
          <cell r="X45" t="str">
            <v>ดีมาก 3</v>
          </cell>
        </row>
        <row r="46">
          <cell r="B46" t="str">
            <v>3102101945111</v>
          </cell>
          <cell r="C46" t="str">
            <v>คณะครุศาสตร์</v>
          </cell>
          <cell r="D46" t="str">
            <v>นางสาวอุษา  ปราบหงษ์</v>
          </cell>
          <cell r="E46" t="str">
            <v>056</v>
          </cell>
          <cell r="F46" t="str">
            <v>วิชาการ</v>
          </cell>
          <cell r="G46" t="str">
            <v>อาจารย์</v>
          </cell>
          <cell r="H46">
            <v>0</v>
          </cell>
          <cell r="I46">
            <v>45320</v>
          </cell>
          <cell r="J46">
            <v>28350</v>
          </cell>
          <cell r="K46">
            <v>59500</v>
          </cell>
          <cell r="L46">
            <v>37080</v>
          </cell>
          <cell r="M46">
            <v>2.6</v>
          </cell>
          <cell r="N46">
            <v>970</v>
          </cell>
          <cell r="O46">
            <v>970</v>
          </cell>
          <cell r="P46">
            <v>0</v>
          </cell>
          <cell r="Q46">
            <v>970</v>
          </cell>
          <cell r="R46">
            <v>46290</v>
          </cell>
          <cell r="S46">
            <v>49990</v>
          </cell>
          <cell r="T46">
            <v>52</v>
          </cell>
          <cell r="U46">
            <v>28</v>
          </cell>
          <cell r="V46">
            <v>80</v>
          </cell>
          <cell r="W46">
            <v>80</v>
          </cell>
          <cell r="X46" t="str">
            <v>ดี 3</v>
          </cell>
        </row>
        <row r="47">
          <cell r="B47" t="str">
            <v>3160100669283</v>
          </cell>
          <cell r="C47" t="str">
            <v>คณะครุศาสตร์</v>
          </cell>
          <cell r="D47" t="str">
            <v>นางอรวรรณ  นิ่มตลุง</v>
          </cell>
          <cell r="E47" t="str">
            <v>060</v>
          </cell>
          <cell r="F47" t="str">
            <v>วิชาการ</v>
          </cell>
          <cell r="G47" t="str">
            <v>ผู้ช่วยศาสตราจารย์</v>
          </cell>
          <cell r="H47">
            <v>0</v>
          </cell>
          <cell r="I47">
            <v>37850</v>
          </cell>
          <cell r="J47">
            <v>40820</v>
          </cell>
          <cell r="K47">
            <v>70360</v>
          </cell>
          <cell r="L47">
            <v>37830</v>
          </cell>
          <cell r="M47">
            <v>2.6</v>
          </cell>
          <cell r="N47">
            <v>990</v>
          </cell>
          <cell r="O47">
            <v>990</v>
          </cell>
          <cell r="P47">
            <v>0</v>
          </cell>
          <cell r="Q47">
            <v>990</v>
          </cell>
          <cell r="R47">
            <v>38840</v>
          </cell>
          <cell r="S47">
            <v>41950</v>
          </cell>
          <cell r="T47">
            <v>53</v>
          </cell>
          <cell r="U47">
            <v>27</v>
          </cell>
          <cell r="V47">
            <v>80</v>
          </cell>
          <cell r="W47">
            <v>80</v>
          </cell>
          <cell r="X47" t="str">
            <v>ดี 3</v>
          </cell>
        </row>
        <row r="48">
          <cell r="B48" t="str">
            <v>3349900633972</v>
          </cell>
          <cell r="C48" t="str">
            <v>คณะครุศาสตร์</v>
          </cell>
          <cell r="D48" t="str">
            <v>นายไชยา  ภาวะบุตร</v>
          </cell>
          <cell r="E48" t="str">
            <v>036</v>
          </cell>
          <cell r="F48" t="str">
            <v>วิชาการ</v>
          </cell>
          <cell r="G48" t="str">
            <v>ผู้ช่วยศาสตราจารย์</v>
          </cell>
          <cell r="H48">
            <v>0</v>
          </cell>
          <cell r="I48">
            <v>46830</v>
          </cell>
          <cell r="J48">
            <v>40820</v>
          </cell>
          <cell r="K48">
            <v>70360</v>
          </cell>
          <cell r="L48">
            <v>51290</v>
          </cell>
          <cell r="M48">
            <v>2.8</v>
          </cell>
          <cell r="N48">
            <v>1440</v>
          </cell>
          <cell r="O48">
            <v>1440</v>
          </cell>
          <cell r="P48">
            <v>0</v>
          </cell>
          <cell r="Q48">
            <v>1440</v>
          </cell>
          <cell r="R48">
            <v>48270</v>
          </cell>
          <cell r="S48">
            <v>52130</v>
          </cell>
          <cell r="T48">
            <v>53</v>
          </cell>
          <cell r="U48">
            <v>25</v>
          </cell>
          <cell r="V48">
            <v>78</v>
          </cell>
          <cell r="W48">
            <v>84</v>
          </cell>
          <cell r="X48" t="str">
            <v>ดีมาก 1</v>
          </cell>
        </row>
        <row r="49">
          <cell r="B49" t="str">
            <v>3770100308684</v>
          </cell>
          <cell r="C49" t="str">
            <v>คณะครุศาสตร์</v>
          </cell>
          <cell r="D49" t="str">
            <v>นายวาโร  เพ็งสวัสดิ์</v>
          </cell>
          <cell r="E49" t="str">
            <v>055</v>
          </cell>
          <cell r="F49" t="str">
            <v>วิชาการ</v>
          </cell>
          <cell r="G49" t="str">
            <v>ผู้ช่วยศาสตราจารย์</v>
          </cell>
          <cell r="H49">
            <v>44290</v>
          </cell>
          <cell r="I49">
            <v>44290</v>
          </cell>
          <cell r="J49">
            <v>40820</v>
          </cell>
          <cell r="K49">
            <v>70360</v>
          </cell>
          <cell r="L49">
            <v>51290</v>
          </cell>
          <cell r="M49">
            <v>3.2</v>
          </cell>
          <cell r="N49">
            <v>1650</v>
          </cell>
          <cell r="O49">
            <v>1650</v>
          </cell>
          <cell r="P49">
            <v>0</v>
          </cell>
          <cell r="Q49">
            <v>1650</v>
          </cell>
          <cell r="R49">
            <v>45940</v>
          </cell>
          <cell r="S49">
            <v>49620</v>
          </cell>
          <cell r="T49">
            <v>0</v>
          </cell>
          <cell r="U49">
            <v>0</v>
          </cell>
          <cell r="V49">
            <v>0</v>
          </cell>
          <cell r="W49">
            <v>90</v>
          </cell>
          <cell r="X49" t="str">
            <v>ดีมาก 3</v>
          </cell>
        </row>
        <row r="50">
          <cell r="B50" t="str">
            <v>3349900596074</v>
          </cell>
          <cell r="C50" t="str">
            <v>คณะครุศาสตร์</v>
          </cell>
          <cell r="D50" t="str">
            <v>นางเพลินพิศ  ธรรมรัตน์</v>
          </cell>
          <cell r="E50" t="str">
            <v>048</v>
          </cell>
          <cell r="F50" t="str">
            <v>วิชาการ</v>
          </cell>
          <cell r="G50" t="str">
            <v>ผู้ช่วยศาสตราจารย์</v>
          </cell>
          <cell r="H50">
            <v>0</v>
          </cell>
          <cell r="I50">
            <v>49610</v>
          </cell>
          <cell r="J50">
            <v>40820</v>
          </cell>
          <cell r="K50">
            <v>70360</v>
          </cell>
          <cell r="L50">
            <v>51290</v>
          </cell>
          <cell r="M50">
            <v>2.6</v>
          </cell>
          <cell r="N50">
            <v>1340</v>
          </cell>
          <cell r="O50">
            <v>1340</v>
          </cell>
          <cell r="P50">
            <v>0</v>
          </cell>
          <cell r="Q50">
            <v>1340</v>
          </cell>
          <cell r="R50">
            <v>50950</v>
          </cell>
          <cell r="S50">
            <v>55030</v>
          </cell>
          <cell r="T50">
            <v>53</v>
          </cell>
          <cell r="U50">
            <v>26</v>
          </cell>
          <cell r="V50">
            <v>79</v>
          </cell>
          <cell r="W50">
            <v>79</v>
          </cell>
          <cell r="X50" t="str">
            <v>ดี 3</v>
          </cell>
        </row>
        <row r="51">
          <cell r="B51" t="str">
            <v>3119900378320</v>
          </cell>
          <cell r="C51" t="str">
            <v>คณะครุศาสตร์</v>
          </cell>
          <cell r="D51" t="str">
            <v>นางเบญจวรรณ  รอดแก้ว</v>
          </cell>
          <cell r="E51" t="str">
            <v>052</v>
          </cell>
          <cell r="F51" t="str">
            <v>วิชาการ</v>
          </cell>
          <cell r="G51" t="str">
            <v>ผู้ช่วยศาสตราจารย์</v>
          </cell>
          <cell r="H51">
            <v>0</v>
          </cell>
          <cell r="I51">
            <v>59950</v>
          </cell>
          <cell r="J51">
            <v>40820</v>
          </cell>
          <cell r="K51">
            <v>70360</v>
          </cell>
          <cell r="L51">
            <v>51290</v>
          </cell>
          <cell r="M51">
            <v>3</v>
          </cell>
          <cell r="N51">
            <v>1540</v>
          </cell>
          <cell r="O51">
            <v>1540</v>
          </cell>
          <cell r="P51">
            <v>0</v>
          </cell>
          <cell r="Q51">
            <v>1540</v>
          </cell>
          <cell r="R51">
            <v>61490</v>
          </cell>
          <cell r="S51">
            <v>66410</v>
          </cell>
          <cell r="T51">
            <v>52</v>
          </cell>
          <cell r="U51">
            <v>28</v>
          </cell>
          <cell r="V51">
            <v>80</v>
          </cell>
          <cell r="W51">
            <v>87</v>
          </cell>
          <cell r="X51" t="str">
            <v>ดีมาก 2</v>
          </cell>
        </row>
        <row r="52">
          <cell r="B52" t="str">
            <v>3411900493617</v>
          </cell>
          <cell r="C52" t="str">
            <v>คณะครุศาสตร์</v>
          </cell>
          <cell r="D52" t="str">
            <v>นายสำราญ  กำจัดภัย</v>
          </cell>
          <cell r="E52" t="str">
            <v>058</v>
          </cell>
          <cell r="F52" t="str">
            <v>วิชาการ</v>
          </cell>
          <cell r="G52" t="str">
            <v>ผู้ช่วยศาสตราจารย์</v>
          </cell>
          <cell r="H52">
            <v>0</v>
          </cell>
          <cell r="I52">
            <v>47590</v>
          </cell>
          <cell r="J52">
            <v>40820</v>
          </cell>
          <cell r="K52">
            <v>70360</v>
          </cell>
          <cell r="L52">
            <v>51290</v>
          </cell>
          <cell r="M52">
            <v>2.6</v>
          </cell>
          <cell r="N52">
            <v>1340</v>
          </cell>
          <cell r="O52">
            <v>1340</v>
          </cell>
          <cell r="P52">
            <v>0</v>
          </cell>
          <cell r="Q52">
            <v>1340</v>
          </cell>
          <cell r="R52">
            <v>48930</v>
          </cell>
          <cell r="S52">
            <v>52840</v>
          </cell>
          <cell r="T52">
            <v>52</v>
          </cell>
          <cell r="U52">
            <v>27</v>
          </cell>
          <cell r="V52">
            <v>79</v>
          </cell>
          <cell r="W52">
            <v>79</v>
          </cell>
          <cell r="X52" t="str">
            <v>ดี 3</v>
          </cell>
        </row>
        <row r="53">
          <cell r="B53" t="str">
            <v>3490500172804</v>
          </cell>
          <cell r="C53" t="str">
            <v>คณะครุศาสตร์</v>
          </cell>
          <cell r="D53" t="str">
            <v>นางสาวมารศรี  กลางประพันธ์</v>
          </cell>
          <cell r="E53" t="str">
            <v>059</v>
          </cell>
          <cell r="F53" t="str">
            <v>วิชาการ</v>
          </cell>
          <cell r="G53" t="str">
            <v>ผู้ช่วยศาสตราจารย์</v>
          </cell>
          <cell r="H53">
            <v>0</v>
          </cell>
          <cell r="I53">
            <v>38040</v>
          </cell>
          <cell r="J53">
            <v>40820</v>
          </cell>
          <cell r="K53">
            <v>70360</v>
          </cell>
          <cell r="L53">
            <v>37830</v>
          </cell>
          <cell r="M53">
            <v>2.4</v>
          </cell>
          <cell r="N53">
            <v>910</v>
          </cell>
          <cell r="O53">
            <v>910</v>
          </cell>
          <cell r="P53">
            <v>0</v>
          </cell>
          <cell r="Q53">
            <v>910</v>
          </cell>
          <cell r="R53">
            <v>38950</v>
          </cell>
          <cell r="S53">
            <v>42070</v>
          </cell>
          <cell r="T53">
            <v>53</v>
          </cell>
          <cell r="U53">
            <v>24</v>
          </cell>
          <cell r="V53">
            <v>77</v>
          </cell>
          <cell r="W53">
            <v>77</v>
          </cell>
          <cell r="X53" t="str">
            <v>ดี 2</v>
          </cell>
        </row>
        <row r="54">
          <cell r="B54" t="str">
            <v>5475852825125</v>
          </cell>
          <cell r="C54" t="str">
            <v>คณะครุศาสตร์</v>
          </cell>
          <cell r="D54" t="str">
            <v>นายปัญญา  นาแพงหมื่น</v>
          </cell>
          <cell r="E54">
            <v>221</v>
          </cell>
          <cell r="F54" t="str">
            <v>วิชาการ</v>
          </cell>
          <cell r="G54" t="str">
            <v>ผู้ช่วยศาสตราจารย์</v>
          </cell>
          <cell r="H54">
            <v>0</v>
          </cell>
          <cell r="I54">
            <v>42690</v>
          </cell>
          <cell r="J54">
            <v>40820</v>
          </cell>
          <cell r="K54">
            <v>70360</v>
          </cell>
          <cell r="L54">
            <v>51290</v>
          </cell>
          <cell r="M54">
            <v>2</v>
          </cell>
          <cell r="N54">
            <v>1030</v>
          </cell>
          <cell r="O54">
            <v>1030</v>
          </cell>
          <cell r="P54">
            <v>0</v>
          </cell>
          <cell r="Q54">
            <v>1030</v>
          </cell>
          <cell r="R54">
            <v>43720</v>
          </cell>
          <cell r="S54">
            <v>47220</v>
          </cell>
          <cell r="T54">
            <v>47</v>
          </cell>
          <cell r="U54">
            <v>23</v>
          </cell>
          <cell r="V54">
            <v>70</v>
          </cell>
          <cell r="W54">
            <v>70</v>
          </cell>
          <cell r="X54" t="str">
            <v>พอใช้ 3</v>
          </cell>
        </row>
        <row r="55">
          <cell r="B55" t="str">
            <v>3409900356692</v>
          </cell>
          <cell r="C55" t="str">
            <v>คณะครุศาสตร์</v>
          </cell>
          <cell r="D55" t="str">
            <v>นายศิกานต์  เพียรธัญญกรณ์</v>
          </cell>
          <cell r="E55" t="str">
            <v>046</v>
          </cell>
          <cell r="F55" t="str">
            <v>วิชาการ</v>
          </cell>
          <cell r="G55" t="str">
            <v>รองศาสตราจารย์</v>
          </cell>
          <cell r="H55">
            <v>0</v>
          </cell>
          <cell r="I55">
            <v>49600</v>
          </cell>
          <cell r="J55">
            <v>51380</v>
          </cell>
          <cell r="K55">
            <v>76800</v>
          </cell>
          <cell r="L55">
            <v>52320</v>
          </cell>
          <cell r="M55">
            <v>3.4</v>
          </cell>
          <cell r="N55">
            <v>1780</v>
          </cell>
          <cell r="O55">
            <v>1780</v>
          </cell>
          <cell r="P55">
            <v>0</v>
          </cell>
          <cell r="Q55">
            <v>1780</v>
          </cell>
          <cell r="R55">
            <v>51380</v>
          </cell>
          <cell r="S55">
            <v>55490</v>
          </cell>
          <cell r="T55">
            <v>64</v>
          </cell>
          <cell r="U55">
            <v>29</v>
          </cell>
          <cell r="V55">
            <v>93</v>
          </cell>
          <cell r="W55">
            <v>93</v>
          </cell>
          <cell r="X55" t="str">
            <v>ดีเด่น 1</v>
          </cell>
        </row>
        <row r="56">
          <cell r="B56" t="str">
            <v>3470101537205</v>
          </cell>
          <cell r="C56" t="str">
            <v>คณะครุศาสตร์</v>
          </cell>
          <cell r="D56" t="str">
            <v>นางสาวธนานันต์  กุลไพบุตร</v>
          </cell>
          <cell r="E56" t="str">
            <v>037</v>
          </cell>
          <cell r="F56" t="str">
            <v>วิชาการ</v>
          </cell>
          <cell r="G56" t="str">
            <v>รองศาสตราจารย์</v>
          </cell>
          <cell r="H56">
            <v>0</v>
          </cell>
          <cell r="I56">
            <v>49940</v>
          </cell>
          <cell r="J56">
            <v>51380</v>
          </cell>
          <cell r="K56">
            <v>76800</v>
          </cell>
          <cell r="L56">
            <v>52320</v>
          </cell>
          <cell r="M56">
            <v>2.6</v>
          </cell>
          <cell r="N56">
            <v>1370</v>
          </cell>
          <cell r="O56">
            <v>1370</v>
          </cell>
          <cell r="P56">
            <v>0</v>
          </cell>
          <cell r="Q56">
            <v>1370</v>
          </cell>
          <cell r="R56">
            <v>51310</v>
          </cell>
          <cell r="S56">
            <v>55410</v>
          </cell>
          <cell r="T56">
            <v>52</v>
          </cell>
          <cell r="U56">
            <v>27</v>
          </cell>
          <cell r="V56">
            <v>79</v>
          </cell>
          <cell r="W56">
            <v>79</v>
          </cell>
          <cell r="X56" t="str">
            <v>ดี 3</v>
          </cell>
        </row>
        <row r="57">
          <cell r="I57">
            <v>703690</v>
          </cell>
          <cell r="N57">
            <v>19940</v>
          </cell>
          <cell r="O57">
            <v>19940</v>
          </cell>
          <cell r="P57">
            <v>0</v>
          </cell>
          <cell r="Q57">
            <v>19940</v>
          </cell>
          <cell r="R57">
            <v>723630</v>
          </cell>
        </row>
        <row r="58">
          <cell r="D58" t="str">
            <v>คณะมนุษยศาสตร์และสังคมศาสตร์</v>
          </cell>
        </row>
        <row r="59">
          <cell r="B59" t="str">
            <v>3470100836438</v>
          </cell>
          <cell r="C59" t="str">
            <v>คณะมนุษยศาสตร์และสังคมศาสตร์</v>
          </cell>
          <cell r="D59" t="str">
            <v>นางสาววิชญานกานต์  ขอนยาง</v>
          </cell>
          <cell r="E59" t="str">
            <v>107</v>
          </cell>
          <cell r="F59" t="str">
            <v>วิชาการ</v>
          </cell>
          <cell r="G59" t="str">
            <v>อาจารย์</v>
          </cell>
          <cell r="H59">
            <v>0</v>
          </cell>
          <cell r="I59">
            <v>27980</v>
          </cell>
          <cell r="J59">
            <v>28350</v>
          </cell>
          <cell r="K59">
            <v>59500</v>
          </cell>
          <cell r="L59">
            <v>24030</v>
          </cell>
          <cell r="M59">
            <v>3</v>
          </cell>
          <cell r="N59">
            <v>730</v>
          </cell>
          <cell r="O59">
            <v>730</v>
          </cell>
          <cell r="P59">
            <v>0</v>
          </cell>
          <cell r="Q59">
            <v>730</v>
          </cell>
          <cell r="R59">
            <v>28710</v>
          </cell>
          <cell r="S59">
            <v>31010</v>
          </cell>
          <cell r="T59">
            <v>55</v>
          </cell>
          <cell r="U59">
            <v>25</v>
          </cell>
          <cell r="V59">
            <v>80</v>
          </cell>
          <cell r="W59">
            <v>87</v>
          </cell>
          <cell r="X59" t="str">
            <v>ดีมาก 2</v>
          </cell>
        </row>
        <row r="60">
          <cell r="B60" t="str">
            <v>3470101491965</v>
          </cell>
          <cell r="C60" t="str">
            <v>คณะมนุษยศาสตร์และสังคมศาสตร์</v>
          </cell>
          <cell r="D60" t="str">
            <v>นางสาวภวภาวัน  ล้อมหามงคล</v>
          </cell>
          <cell r="E60" t="str">
            <v>138</v>
          </cell>
          <cell r="F60" t="str">
            <v>วิชาการ</v>
          </cell>
          <cell r="G60" t="str">
            <v>อาจารย์</v>
          </cell>
          <cell r="H60">
            <v>0</v>
          </cell>
          <cell r="I60">
            <v>27710</v>
          </cell>
          <cell r="J60">
            <v>28350</v>
          </cell>
          <cell r="K60">
            <v>59500</v>
          </cell>
          <cell r="L60">
            <v>24030</v>
          </cell>
          <cell r="M60">
            <v>2.8</v>
          </cell>
          <cell r="N60">
            <v>680</v>
          </cell>
          <cell r="O60">
            <v>680</v>
          </cell>
          <cell r="P60">
            <v>0</v>
          </cell>
          <cell r="Q60">
            <v>680</v>
          </cell>
          <cell r="R60">
            <v>28390</v>
          </cell>
          <cell r="S60">
            <v>30660</v>
          </cell>
          <cell r="T60">
            <v>54</v>
          </cell>
          <cell r="U60">
            <v>23</v>
          </cell>
          <cell r="V60">
            <v>77</v>
          </cell>
          <cell r="W60">
            <v>82</v>
          </cell>
          <cell r="X60" t="str">
            <v>ดีมาก 1</v>
          </cell>
        </row>
        <row r="61">
          <cell r="B61" t="str">
            <v>3101512261018</v>
          </cell>
          <cell r="C61" t="str">
            <v>คณะมนุษยศาสตร์และสังคมศาสตร์</v>
          </cell>
          <cell r="D61" t="str">
            <v>นายภิชาต  เลณะสวัสดิ์</v>
          </cell>
          <cell r="E61" t="str">
            <v>094</v>
          </cell>
          <cell r="F61" t="str">
            <v>วิชาการ</v>
          </cell>
          <cell r="G61" t="str">
            <v>อาจารย์</v>
          </cell>
          <cell r="H61">
            <v>0</v>
          </cell>
          <cell r="I61">
            <v>38800</v>
          </cell>
          <cell r="J61">
            <v>28350</v>
          </cell>
          <cell r="K61">
            <v>59500</v>
          </cell>
          <cell r="L61">
            <v>37080</v>
          </cell>
          <cell r="M61">
            <v>2.4</v>
          </cell>
          <cell r="N61">
            <v>890</v>
          </cell>
          <cell r="O61">
            <v>890</v>
          </cell>
          <cell r="P61">
            <v>0</v>
          </cell>
          <cell r="Q61">
            <v>890</v>
          </cell>
          <cell r="R61">
            <v>39690</v>
          </cell>
          <cell r="S61">
            <v>42870</v>
          </cell>
          <cell r="T61">
            <v>54</v>
          </cell>
          <cell r="U61">
            <v>23</v>
          </cell>
          <cell r="V61">
            <v>77</v>
          </cell>
          <cell r="W61">
            <v>77</v>
          </cell>
          <cell r="X61" t="str">
            <v>ดี 2</v>
          </cell>
        </row>
        <row r="62">
          <cell r="B62" t="str">
            <v>3479900004613</v>
          </cell>
          <cell r="C62" t="str">
            <v>คณะมนุษยศาสตร์และสังคมศาสตร์</v>
          </cell>
          <cell r="D62" t="str">
            <v>นายยงยศ  วงศ์แพงสอน</v>
          </cell>
          <cell r="E62" t="str">
            <v>115</v>
          </cell>
          <cell r="F62" t="str">
            <v>วิชาการ</v>
          </cell>
          <cell r="G62" t="str">
            <v>อาจารย์</v>
          </cell>
          <cell r="H62">
            <v>0</v>
          </cell>
          <cell r="I62">
            <v>45530</v>
          </cell>
          <cell r="J62">
            <v>28350</v>
          </cell>
          <cell r="K62">
            <v>59500</v>
          </cell>
          <cell r="L62">
            <v>37080</v>
          </cell>
          <cell r="M62">
            <v>2.8</v>
          </cell>
          <cell r="N62">
            <v>1040</v>
          </cell>
          <cell r="O62">
            <v>1040</v>
          </cell>
          <cell r="P62">
            <v>0</v>
          </cell>
          <cell r="Q62">
            <v>1040</v>
          </cell>
          <cell r="R62">
            <v>46570</v>
          </cell>
          <cell r="S62">
            <v>50300</v>
          </cell>
          <cell r="T62">
            <v>55</v>
          </cell>
          <cell r="U62">
            <v>25</v>
          </cell>
          <cell r="V62">
            <v>80</v>
          </cell>
          <cell r="W62">
            <v>82</v>
          </cell>
          <cell r="X62" t="str">
            <v>ดีมาก 1</v>
          </cell>
        </row>
        <row r="63">
          <cell r="B63" t="str">
            <v>3470100836535</v>
          </cell>
          <cell r="C63" t="str">
            <v>คณะมนุษยศาสตร์และสังคมศาสตร์</v>
          </cell>
          <cell r="D63" t="str">
            <v>นางอัจฉรา  ไชยชนะ</v>
          </cell>
          <cell r="E63" t="str">
            <v>119</v>
          </cell>
          <cell r="F63" t="str">
            <v>วิชาการ</v>
          </cell>
          <cell r="G63" t="str">
            <v>อาจารย์</v>
          </cell>
          <cell r="H63">
            <v>0</v>
          </cell>
          <cell r="I63">
            <v>45550</v>
          </cell>
          <cell r="J63">
            <v>28350</v>
          </cell>
          <cell r="K63">
            <v>59500</v>
          </cell>
          <cell r="L63">
            <v>37080</v>
          </cell>
          <cell r="M63">
            <v>3</v>
          </cell>
          <cell r="N63">
            <v>1120</v>
          </cell>
          <cell r="O63">
            <v>1120</v>
          </cell>
          <cell r="P63">
            <v>0</v>
          </cell>
          <cell r="Q63">
            <v>1120</v>
          </cell>
          <cell r="R63">
            <v>46670</v>
          </cell>
          <cell r="S63">
            <v>50400</v>
          </cell>
          <cell r="T63">
            <v>55</v>
          </cell>
          <cell r="U63">
            <v>25</v>
          </cell>
          <cell r="V63">
            <v>80</v>
          </cell>
          <cell r="W63">
            <v>87</v>
          </cell>
          <cell r="X63" t="str">
            <v>ดีมาก 2</v>
          </cell>
        </row>
        <row r="64">
          <cell r="B64" t="str">
            <v>3499900033958</v>
          </cell>
          <cell r="C64" t="str">
            <v>คณะมนุษยศาสตร์และสังคมศาสตร์</v>
          </cell>
          <cell r="D64" t="str">
            <v>นายอธิปัตย  วงษ์วัฒนะ</v>
          </cell>
          <cell r="E64" t="str">
            <v>120</v>
          </cell>
          <cell r="F64" t="str">
            <v>วิชาการ</v>
          </cell>
          <cell r="G64" t="str">
            <v>อาจารย์</v>
          </cell>
          <cell r="H64">
            <v>0</v>
          </cell>
          <cell r="I64">
            <v>27220</v>
          </cell>
          <cell r="J64">
            <v>28350</v>
          </cell>
          <cell r="K64">
            <v>59500</v>
          </cell>
          <cell r="L64">
            <v>24030</v>
          </cell>
          <cell r="M64">
            <v>3</v>
          </cell>
          <cell r="N64">
            <v>730</v>
          </cell>
          <cell r="O64">
            <v>730</v>
          </cell>
          <cell r="P64">
            <v>0</v>
          </cell>
          <cell r="Q64">
            <v>730</v>
          </cell>
          <cell r="R64">
            <v>27950</v>
          </cell>
          <cell r="S64">
            <v>30190</v>
          </cell>
          <cell r="T64">
            <v>66</v>
          </cell>
          <cell r="U64">
            <v>28</v>
          </cell>
          <cell r="V64">
            <v>94</v>
          </cell>
          <cell r="W64">
            <v>87</v>
          </cell>
          <cell r="X64" t="str">
            <v>ดีมาก 2</v>
          </cell>
        </row>
        <row r="65">
          <cell r="B65" t="str">
            <v>3419900286104</v>
          </cell>
          <cell r="C65" t="str">
            <v>คณะมนุษยศาสตร์และสังคมศาสตร์</v>
          </cell>
          <cell r="D65" t="str">
            <v>นางสาวจุฑาทิพย์  วิจิตรศิลป์</v>
          </cell>
          <cell r="E65" t="str">
            <v>129</v>
          </cell>
          <cell r="F65" t="str">
            <v>วิชาการ</v>
          </cell>
          <cell r="G65" t="str">
            <v>อาจารย์</v>
          </cell>
          <cell r="H65">
            <v>0</v>
          </cell>
          <cell r="I65">
            <v>45100</v>
          </cell>
          <cell r="J65">
            <v>28350</v>
          </cell>
          <cell r="K65">
            <v>59500</v>
          </cell>
          <cell r="L65">
            <v>37080</v>
          </cell>
          <cell r="M65">
            <v>2.6</v>
          </cell>
          <cell r="N65">
            <v>970</v>
          </cell>
          <cell r="O65">
            <v>970</v>
          </cell>
          <cell r="P65">
            <v>0</v>
          </cell>
          <cell r="Q65">
            <v>970</v>
          </cell>
          <cell r="R65">
            <v>46070</v>
          </cell>
          <cell r="S65">
            <v>49760</v>
          </cell>
          <cell r="T65">
            <v>55</v>
          </cell>
          <cell r="U65">
            <v>25</v>
          </cell>
          <cell r="V65">
            <v>80</v>
          </cell>
          <cell r="W65">
            <v>80</v>
          </cell>
          <cell r="X65" t="str">
            <v>ดี 3</v>
          </cell>
        </row>
        <row r="66">
          <cell r="B66" t="str">
            <v>3500800146140</v>
          </cell>
          <cell r="C66" t="str">
            <v>คณะมนุษยศาสตร์และสังคมศาสตร์</v>
          </cell>
          <cell r="D66" t="str">
            <v>นางจุรี  พชรนันท์ กัว</v>
          </cell>
          <cell r="E66" t="str">
            <v>133</v>
          </cell>
          <cell r="F66" t="str">
            <v>วิชาการ</v>
          </cell>
          <cell r="G66" t="str">
            <v>อาจารย์</v>
          </cell>
          <cell r="H66">
            <v>0</v>
          </cell>
          <cell r="I66">
            <v>27440</v>
          </cell>
          <cell r="J66">
            <v>28350</v>
          </cell>
          <cell r="K66">
            <v>59500</v>
          </cell>
          <cell r="L66">
            <v>24030</v>
          </cell>
          <cell r="M66">
            <v>2.8</v>
          </cell>
          <cell r="N66">
            <v>680</v>
          </cell>
          <cell r="O66">
            <v>680</v>
          </cell>
          <cell r="P66">
            <v>0</v>
          </cell>
          <cell r="Q66">
            <v>680</v>
          </cell>
          <cell r="R66">
            <v>28120</v>
          </cell>
          <cell r="S66">
            <v>30370</v>
          </cell>
          <cell r="T66">
            <v>55</v>
          </cell>
          <cell r="U66">
            <v>25</v>
          </cell>
          <cell r="V66">
            <v>80</v>
          </cell>
          <cell r="W66">
            <v>81</v>
          </cell>
          <cell r="X66" t="str">
            <v>ดีมาก 1</v>
          </cell>
        </row>
        <row r="67">
          <cell r="B67" t="str">
            <v>3501900517949</v>
          </cell>
          <cell r="C67" t="str">
            <v>คณะมนุษยศาสตร์และสังคมศาสตร์</v>
          </cell>
          <cell r="D67" t="str">
            <v>นายไพสิฐ  บริบูรณ์</v>
          </cell>
          <cell r="E67" t="str">
            <v>134</v>
          </cell>
          <cell r="F67" t="str">
            <v>วิชาการ</v>
          </cell>
          <cell r="G67" t="str">
            <v>ผู้ช่วยศาสตราจารย์</v>
          </cell>
          <cell r="H67">
            <v>0</v>
          </cell>
          <cell r="I67">
            <v>32700</v>
          </cell>
          <cell r="J67">
            <v>40820</v>
          </cell>
          <cell r="K67">
            <v>70360</v>
          </cell>
          <cell r="L67">
            <v>37830</v>
          </cell>
          <cell r="M67">
            <v>3</v>
          </cell>
          <cell r="N67">
            <v>1140</v>
          </cell>
          <cell r="O67">
            <v>1140</v>
          </cell>
          <cell r="P67">
            <v>0</v>
          </cell>
          <cell r="Q67">
            <v>1140</v>
          </cell>
          <cell r="R67">
            <v>33840</v>
          </cell>
          <cell r="S67">
            <v>36550</v>
          </cell>
          <cell r="T67">
            <v>62</v>
          </cell>
          <cell r="U67">
            <v>25</v>
          </cell>
          <cell r="V67">
            <v>87</v>
          </cell>
          <cell r="W67">
            <v>87</v>
          </cell>
          <cell r="X67" t="str">
            <v>ดีมาก 2</v>
          </cell>
        </row>
        <row r="68">
          <cell r="B68" t="str">
            <v>3470400551315</v>
          </cell>
          <cell r="C68" t="str">
            <v>คณะมนุษยศาสตร์และสังคมศาสตร์</v>
          </cell>
          <cell r="D68" t="str">
            <v>นายอำนาจ  สุนาพรม</v>
          </cell>
          <cell r="E68" t="str">
            <v>097</v>
          </cell>
          <cell r="F68" t="str">
            <v>วิชาการ</v>
          </cell>
          <cell r="G68" t="str">
            <v>อาจารย์</v>
          </cell>
          <cell r="H68">
            <v>0</v>
          </cell>
          <cell r="I68">
            <v>24890</v>
          </cell>
          <cell r="J68">
            <v>28350</v>
          </cell>
          <cell r="K68">
            <v>59500</v>
          </cell>
          <cell r="L68">
            <v>24030</v>
          </cell>
          <cell r="M68">
            <v>2.6</v>
          </cell>
          <cell r="N68">
            <v>630</v>
          </cell>
          <cell r="O68">
            <v>630</v>
          </cell>
          <cell r="P68">
            <v>0</v>
          </cell>
          <cell r="Q68">
            <v>630</v>
          </cell>
          <cell r="R68">
            <v>25520</v>
          </cell>
          <cell r="S68">
            <v>27560</v>
          </cell>
          <cell r="T68">
            <v>55</v>
          </cell>
          <cell r="U68">
            <v>25</v>
          </cell>
          <cell r="V68">
            <v>80</v>
          </cell>
          <cell r="W68">
            <v>80</v>
          </cell>
          <cell r="X68" t="str">
            <v>ดี 3</v>
          </cell>
        </row>
        <row r="69">
          <cell r="B69" t="str">
            <v>3310101723506</v>
          </cell>
          <cell r="C69" t="str">
            <v>คณะมนุษยศาสตร์และสังคมศาสตร์</v>
          </cell>
          <cell r="D69" t="str">
            <v>นายประสิทธิ์  คะเลรัมย์</v>
          </cell>
          <cell r="E69" t="str">
            <v>114</v>
          </cell>
          <cell r="F69" t="str">
            <v>วิชาการ</v>
          </cell>
          <cell r="G69" t="str">
            <v>อาจารย์</v>
          </cell>
          <cell r="H69">
            <v>45760</v>
          </cell>
          <cell r="I69">
            <v>45760</v>
          </cell>
          <cell r="J69">
            <v>28350</v>
          </cell>
          <cell r="K69">
            <v>59500</v>
          </cell>
          <cell r="L69">
            <v>37080</v>
          </cell>
          <cell r="M69">
            <v>3</v>
          </cell>
          <cell r="N69">
            <v>1120</v>
          </cell>
          <cell r="O69">
            <v>1120</v>
          </cell>
          <cell r="P69">
            <v>0</v>
          </cell>
          <cell r="Q69">
            <v>1120</v>
          </cell>
          <cell r="R69">
            <v>46880</v>
          </cell>
          <cell r="S69">
            <v>50630</v>
          </cell>
          <cell r="T69">
            <v>0</v>
          </cell>
          <cell r="U69">
            <v>0</v>
          </cell>
          <cell r="V69">
            <v>0</v>
          </cell>
          <cell r="W69">
            <v>87</v>
          </cell>
          <cell r="X69" t="str">
            <v>ดีมาก 2</v>
          </cell>
        </row>
        <row r="70">
          <cell r="B70" t="str">
            <v>5100599050403</v>
          </cell>
          <cell r="C70" t="str">
            <v>คณะมนุษยศาสตร์และสังคมศาสตร์</v>
          </cell>
          <cell r="D70" t="str">
            <v>นายสมชาย  พรหมโคตร</v>
          </cell>
          <cell r="E70" t="str">
            <v>130</v>
          </cell>
          <cell r="F70" t="str">
            <v>วิชาการ</v>
          </cell>
          <cell r="G70" t="str">
            <v>อาจารย์</v>
          </cell>
          <cell r="H70">
            <v>0</v>
          </cell>
          <cell r="I70">
            <v>29620</v>
          </cell>
          <cell r="J70">
            <v>28350</v>
          </cell>
          <cell r="K70">
            <v>59500</v>
          </cell>
          <cell r="L70">
            <v>37080</v>
          </cell>
          <cell r="M70">
            <v>3</v>
          </cell>
          <cell r="N70">
            <v>1120</v>
          </cell>
          <cell r="O70">
            <v>1120</v>
          </cell>
          <cell r="P70">
            <v>0</v>
          </cell>
          <cell r="Q70">
            <v>1120</v>
          </cell>
          <cell r="R70">
            <v>30740</v>
          </cell>
          <cell r="S70">
            <v>33200</v>
          </cell>
          <cell r="T70">
            <v>62</v>
          </cell>
          <cell r="U70">
            <v>25</v>
          </cell>
          <cell r="V70">
            <v>87</v>
          </cell>
          <cell r="W70">
            <v>87</v>
          </cell>
          <cell r="X70" t="str">
            <v>ดีมาก 2</v>
          </cell>
        </row>
        <row r="71">
          <cell r="B71" t="str">
            <v>3449900319142</v>
          </cell>
          <cell r="C71" t="str">
            <v>คณะมนุษยศาสตร์และสังคมศาสตร์</v>
          </cell>
          <cell r="D71" t="str">
            <v>นางปทุมทิพย์  ม่านโคกสูง</v>
          </cell>
          <cell r="E71" t="str">
            <v>098</v>
          </cell>
          <cell r="F71" t="str">
            <v>วิชาการ</v>
          </cell>
          <cell r="G71" t="str">
            <v>อาจารย์</v>
          </cell>
          <cell r="H71">
            <v>0</v>
          </cell>
          <cell r="I71">
            <v>37500</v>
          </cell>
          <cell r="J71">
            <v>28350</v>
          </cell>
          <cell r="K71">
            <v>59500</v>
          </cell>
          <cell r="L71">
            <v>37080</v>
          </cell>
          <cell r="M71">
            <v>3</v>
          </cell>
          <cell r="N71">
            <v>1120</v>
          </cell>
          <cell r="O71">
            <v>1120</v>
          </cell>
          <cell r="P71">
            <v>0</v>
          </cell>
          <cell r="Q71">
            <v>1120</v>
          </cell>
          <cell r="R71">
            <v>38620</v>
          </cell>
          <cell r="S71">
            <v>41710</v>
          </cell>
          <cell r="T71">
            <v>55</v>
          </cell>
          <cell r="U71">
            <v>25</v>
          </cell>
          <cell r="V71">
            <v>80</v>
          </cell>
          <cell r="W71">
            <v>87</v>
          </cell>
          <cell r="X71" t="str">
            <v>ดีมาก 2</v>
          </cell>
        </row>
        <row r="72">
          <cell r="B72" t="str">
            <v>3479900033711</v>
          </cell>
          <cell r="C72" t="str">
            <v>คณะมนุษยศาสตร์และสังคมศาสตร์</v>
          </cell>
          <cell r="D72" t="str">
            <v>นายสพสันติ์  เพชรคำ</v>
          </cell>
          <cell r="E72" t="str">
            <v>100</v>
          </cell>
          <cell r="F72" t="str">
            <v>วิชาการ</v>
          </cell>
          <cell r="G72" t="str">
            <v>อาจารย์</v>
          </cell>
          <cell r="H72">
            <v>41650</v>
          </cell>
          <cell r="I72">
            <v>41650</v>
          </cell>
          <cell r="J72">
            <v>28350</v>
          </cell>
          <cell r="K72">
            <v>59500</v>
          </cell>
          <cell r="L72">
            <v>37080</v>
          </cell>
          <cell r="M72">
            <v>3.2</v>
          </cell>
          <cell r="N72">
            <v>1190</v>
          </cell>
          <cell r="O72">
            <v>1190</v>
          </cell>
          <cell r="P72">
            <v>0</v>
          </cell>
          <cell r="Q72">
            <v>1190</v>
          </cell>
          <cell r="R72">
            <v>42840</v>
          </cell>
          <cell r="S72">
            <v>46270</v>
          </cell>
          <cell r="T72">
            <v>0</v>
          </cell>
          <cell r="U72">
            <v>0</v>
          </cell>
          <cell r="V72">
            <v>0</v>
          </cell>
          <cell r="W72">
            <v>90</v>
          </cell>
          <cell r="X72" t="str">
            <v>ดีมาก 3</v>
          </cell>
        </row>
        <row r="73">
          <cell r="B73" t="str">
            <v>3609900556487</v>
          </cell>
          <cell r="C73" t="str">
            <v>คณะมนุษยศาสตร์และสังคมศาสตร์</v>
          </cell>
          <cell r="D73" t="str">
            <v>นายรัฐพล  ฤทธิธรรม</v>
          </cell>
          <cell r="E73" t="str">
            <v>126</v>
          </cell>
          <cell r="F73" t="str">
            <v>วิชาการ</v>
          </cell>
          <cell r="G73" t="str">
            <v>อาจารย์</v>
          </cell>
          <cell r="H73">
            <v>35270</v>
          </cell>
          <cell r="I73">
            <v>35270</v>
          </cell>
          <cell r="J73">
            <v>28350</v>
          </cell>
          <cell r="K73">
            <v>59500</v>
          </cell>
          <cell r="L73">
            <v>37080</v>
          </cell>
          <cell r="M73">
            <v>3</v>
          </cell>
          <cell r="N73">
            <v>1120</v>
          </cell>
          <cell r="O73">
            <v>1120</v>
          </cell>
          <cell r="P73">
            <v>0</v>
          </cell>
          <cell r="Q73">
            <v>1120</v>
          </cell>
          <cell r="R73">
            <v>36390</v>
          </cell>
          <cell r="S73">
            <v>39300</v>
          </cell>
          <cell r="T73">
            <v>0</v>
          </cell>
          <cell r="U73">
            <v>0</v>
          </cell>
          <cell r="V73">
            <v>0</v>
          </cell>
          <cell r="W73">
            <v>86</v>
          </cell>
          <cell r="X73" t="str">
            <v>ดีมาก 2</v>
          </cell>
        </row>
        <row r="74">
          <cell r="B74" t="str">
            <v>3470100629203</v>
          </cell>
          <cell r="C74" t="str">
            <v>คณะมนุษยศาสตร์และสังคมศาสตร์</v>
          </cell>
          <cell r="D74" t="str">
            <v>นายธวัชชัย  ไพใหล</v>
          </cell>
          <cell r="E74">
            <v>127</v>
          </cell>
          <cell r="F74" t="str">
            <v>วิชาการ</v>
          </cell>
          <cell r="G74" t="str">
            <v>ผู้ช่วยศาสตราจารย์</v>
          </cell>
          <cell r="H74">
            <v>0</v>
          </cell>
          <cell r="I74">
            <v>48260</v>
          </cell>
          <cell r="J74">
            <v>40820</v>
          </cell>
          <cell r="K74">
            <v>70360</v>
          </cell>
          <cell r="L74">
            <v>51290</v>
          </cell>
          <cell r="M74">
            <v>2.6</v>
          </cell>
          <cell r="N74">
            <v>1340</v>
          </cell>
          <cell r="O74">
            <v>1340</v>
          </cell>
          <cell r="P74">
            <v>0</v>
          </cell>
          <cell r="Q74">
            <v>1340</v>
          </cell>
          <cell r="R74">
            <v>49600</v>
          </cell>
          <cell r="S74">
            <v>53570</v>
          </cell>
          <cell r="T74">
            <v>54</v>
          </cell>
          <cell r="U74">
            <v>23</v>
          </cell>
          <cell r="V74">
            <v>77</v>
          </cell>
          <cell r="W74">
            <v>80</v>
          </cell>
          <cell r="X74" t="str">
            <v>ดี 3</v>
          </cell>
        </row>
        <row r="75">
          <cell r="B75" t="str">
            <v>3100500727728</v>
          </cell>
          <cell r="C75" t="str">
            <v>คณะมนุษยศาสตร์และสังคมศาสตร์</v>
          </cell>
          <cell r="D75" t="str">
            <v>นายปรีชา  ธรรมวินทร</v>
          </cell>
          <cell r="E75" t="str">
            <v>099</v>
          </cell>
          <cell r="F75" t="str">
            <v>วิชาการ</v>
          </cell>
          <cell r="G75" t="str">
            <v>ผู้ช่วยศาสตราจารย์</v>
          </cell>
          <cell r="H75">
            <v>55370</v>
          </cell>
          <cell r="I75">
            <v>55370</v>
          </cell>
          <cell r="J75">
            <v>40820</v>
          </cell>
          <cell r="K75">
            <v>70360</v>
          </cell>
          <cell r="L75">
            <v>51290</v>
          </cell>
          <cell r="M75">
            <v>3.4</v>
          </cell>
          <cell r="N75">
            <v>1750</v>
          </cell>
          <cell r="O75">
            <v>1750</v>
          </cell>
          <cell r="P75">
            <v>0</v>
          </cell>
          <cell r="Q75">
            <v>1750</v>
          </cell>
          <cell r="R75">
            <v>57120</v>
          </cell>
          <cell r="S75">
            <v>61690</v>
          </cell>
          <cell r="T75">
            <v>0</v>
          </cell>
          <cell r="U75">
            <v>0</v>
          </cell>
          <cell r="V75">
            <v>0</v>
          </cell>
          <cell r="W75">
            <v>94</v>
          </cell>
          <cell r="X75" t="str">
            <v>ดีเด่น 1</v>
          </cell>
        </row>
        <row r="76">
          <cell r="B76" t="str">
            <v>3450700339541</v>
          </cell>
          <cell r="C76" t="str">
            <v>คณะมนุษยศาสตร์และสังคมศาสตร์</v>
          </cell>
          <cell r="D76" t="str">
            <v>นายทองพูล  แสงคำ</v>
          </cell>
          <cell r="E76" t="str">
            <v>124</v>
          </cell>
          <cell r="F76" t="str">
            <v>วิชาการ</v>
          </cell>
          <cell r="G76" t="str">
            <v>ผู้ช่วยศาสตราจารย์</v>
          </cell>
          <cell r="H76">
            <v>0</v>
          </cell>
          <cell r="I76">
            <v>36380</v>
          </cell>
          <cell r="J76">
            <v>40820</v>
          </cell>
          <cell r="K76">
            <v>70360</v>
          </cell>
          <cell r="L76">
            <v>37830</v>
          </cell>
          <cell r="M76">
            <v>2.6</v>
          </cell>
          <cell r="N76">
            <v>990</v>
          </cell>
          <cell r="O76">
            <v>990</v>
          </cell>
          <cell r="P76">
            <v>0</v>
          </cell>
          <cell r="Q76">
            <v>990</v>
          </cell>
          <cell r="R76">
            <v>37370</v>
          </cell>
          <cell r="S76">
            <v>40360</v>
          </cell>
          <cell r="T76">
            <v>55</v>
          </cell>
          <cell r="U76">
            <v>25</v>
          </cell>
          <cell r="V76">
            <v>80</v>
          </cell>
          <cell r="W76">
            <v>80</v>
          </cell>
          <cell r="X76" t="str">
            <v>ดี 3</v>
          </cell>
        </row>
        <row r="77">
          <cell r="B77" t="str">
            <v>3400100290862</v>
          </cell>
          <cell r="C77" t="str">
            <v>คณะมนุษยศาสตร์และสังคมศาสตร์</v>
          </cell>
          <cell r="D77" t="str">
            <v>นายคารม  ไปยะพรหม</v>
          </cell>
          <cell r="E77" t="str">
            <v>093</v>
          </cell>
          <cell r="F77" t="str">
            <v>วิชาการ</v>
          </cell>
          <cell r="G77" t="str">
            <v>ผู้ช่วยศาสตราจารย์</v>
          </cell>
          <cell r="H77">
            <v>0</v>
          </cell>
          <cell r="I77">
            <v>49620</v>
          </cell>
          <cell r="J77">
            <v>40820</v>
          </cell>
          <cell r="K77">
            <v>70360</v>
          </cell>
          <cell r="L77">
            <v>51290</v>
          </cell>
          <cell r="M77">
            <v>3</v>
          </cell>
          <cell r="N77">
            <v>1540</v>
          </cell>
          <cell r="O77">
            <v>1540</v>
          </cell>
          <cell r="P77">
            <v>0</v>
          </cell>
          <cell r="Q77">
            <v>1540</v>
          </cell>
          <cell r="R77">
            <v>51160</v>
          </cell>
          <cell r="S77">
            <v>55250</v>
          </cell>
          <cell r="T77">
            <v>66</v>
          </cell>
          <cell r="U77">
            <v>28</v>
          </cell>
          <cell r="V77">
            <v>94</v>
          </cell>
          <cell r="W77">
            <v>87</v>
          </cell>
          <cell r="X77" t="str">
            <v>ดีมาก 2</v>
          </cell>
        </row>
        <row r="78">
          <cell r="B78" t="str">
            <v>3409900004192</v>
          </cell>
          <cell r="C78" t="str">
            <v>คณะมนุษยศาสตร์และสังคมศาสตร์</v>
          </cell>
          <cell r="D78" t="str">
            <v>นางกาญจนา  จันทะดวง</v>
          </cell>
          <cell r="E78">
            <v>128</v>
          </cell>
          <cell r="F78" t="str">
            <v>วิชาการ</v>
          </cell>
          <cell r="G78" t="str">
            <v>ผู้ช่วยศาสตราจารย์</v>
          </cell>
          <cell r="H78">
            <v>0</v>
          </cell>
          <cell r="I78">
            <v>47310</v>
          </cell>
          <cell r="J78">
            <v>40820</v>
          </cell>
          <cell r="K78">
            <v>70360</v>
          </cell>
          <cell r="L78">
            <v>51290</v>
          </cell>
          <cell r="M78">
            <v>2.8</v>
          </cell>
          <cell r="N78">
            <v>1440</v>
          </cell>
          <cell r="O78">
            <v>1440</v>
          </cell>
          <cell r="P78">
            <v>0</v>
          </cell>
          <cell r="Q78">
            <v>1440</v>
          </cell>
          <cell r="R78">
            <v>48750</v>
          </cell>
          <cell r="S78">
            <v>52650</v>
          </cell>
          <cell r="T78">
            <v>55</v>
          </cell>
          <cell r="U78">
            <v>25</v>
          </cell>
          <cell r="V78">
            <v>80</v>
          </cell>
          <cell r="W78">
            <v>82</v>
          </cell>
          <cell r="X78" t="str">
            <v>ดีมาก 1</v>
          </cell>
        </row>
        <row r="79">
          <cell r="B79" t="str">
            <v>3341600362046</v>
          </cell>
          <cell r="C79" t="str">
            <v>คณะมนุษยศาสตร์และสังคมศาสตร์</v>
          </cell>
          <cell r="D79" t="str">
            <v>นางสาวละมัย  ร่มเย็น</v>
          </cell>
          <cell r="E79" t="str">
            <v>131</v>
          </cell>
          <cell r="F79" t="str">
            <v>วิชาการ</v>
          </cell>
          <cell r="G79" t="str">
            <v>ผู้ช่วยศาสตราจารย์</v>
          </cell>
          <cell r="H79">
            <v>0</v>
          </cell>
          <cell r="I79">
            <v>32040</v>
          </cell>
          <cell r="J79">
            <v>40820</v>
          </cell>
          <cell r="K79">
            <v>70360</v>
          </cell>
          <cell r="L79">
            <v>37830</v>
          </cell>
          <cell r="M79">
            <v>3</v>
          </cell>
          <cell r="N79">
            <v>1140</v>
          </cell>
          <cell r="O79">
            <v>1140</v>
          </cell>
          <cell r="P79">
            <v>0</v>
          </cell>
          <cell r="Q79">
            <v>1140</v>
          </cell>
          <cell r="R79">
            <v>33180</v>
          </cell>
          <cell r="S79">
            <v>35830</v>
          </cell>
          <cell r="T79">
            <v>60</v>
          </cell>
          <cell r="U79">
            <v>27</v>
          </cell>
          <cell r="V79">
            <v>87</v>
          </cell>
          <cell r="W79">
            <v>87</v>
          </cell>
          <cell r="X79" t="str">
            <v>ดีมาก 2</v>
          </cell>
        </row>
        <row r="80">
          <cell r="B80" t="str">
            <v>3479900056010</v>
          </cell>
          <cell r="C80" t="str">
            <v>คณะมนุษยศาสตร์และสังคมศาสตร์</v>
          </cell>
          <cell r="D80" t="str">
            <v>นางสาววิจิตรา  วงศ์อนุสิทธิ์</v>
          </cell>
          <cell r="E80" t="str">
            <v>135</v>
          </cell>
          <cell r="F80" t="str">
            <v>วิชาการ</v>
          </cell>
          <cell r="G80" t="str">
            <v>ผู้ช่วยศาสตราจารย์</v>
          </cell>
          <cell r="H80">
            <v>0</v>
          </cell>
          <cell r="I80">
            <v>39370</v>
          </cell>
          <cell r="J80">
            <v>40820</v>
          </cell>
          <cell r="K80">
            <v>70360</v>
          </cell>
          <cell r="L80">
            <v>37830</v>
          </cell>
          <cell r="M80">
            <v>3</v>
          </cell>
          <cell r="N80">
            <v>1140</v>
          </cell>
          <cell r="O80">
            <v>1140</v>
          </cell>
          <cell r="P80">
            <v>0</v>
          </cell>
          <cell r="Q80">
            <v>1140</v>
          </cell>
          <cell r="R80">
            <v>40510</v>
          </cell>
          <cell r="S80">
            <v>43750</v>
          </cell>
          <cell r="T80">
            <v>55</v>
          </cell>
          <cell r="U80">
            <v>25</v>
          </cell>
          <cell r="V80">
            <v>80</v>
          </cell>
          <cell r="W80">
            <v>87</v>
          </cell>
          <cell r="X80" t="str">
            <v>ดีมาก 2</v>
          </cell>
        </row>
        <row r="81">
          <cell r="B81" t="str">
            <v>3410601289227</v>
          </cell>
          <cell r="C81" t="str">
            <v>คณะมนุษยศาสตร์และสังคมศาสตร์</v>
          </cell>
          <cell r="D81" t="str">
            <v>นางสาวศิริลักษณ์  ศรีพระจันทร์</v>
          </cell>
          <cell r="E81">
            <v>136</v>
          </cell>
          <cell r="F81" t="str">
            <v>วิชาการ</v>
          </cell>
          <cell r="G81" t="str">
            <v>ผู้ช่วยศาสตราจารย์</v>
          </cell>
          <cell r="H81">
            <v>0</v>
          </cell>
          <cell r="I81">
            <v>47690</v>
          </cell>
          <cell r="J81">
            <v>40820</v>
          </cell>
          <cell r="K81">
            <v>70360</v>
          </cell>
          <cell r="L81">
            <v>51290</v>
          </cell>
          <cell r="M81">
            <v>2.6</v>
          </cell>
          <cell r="N81">
            <v>1340</v>
          </cell>
          <cell r="O81">
            <v>1340</v>
          </cell>
          <cell r="P81">
            <v>0</v>
          </cell>
          <cell r="Q81">
            <v>1340</v>
          </cell>
          <cell r="R81">
            <v>49030</v>
          </cell>
          <cell r="S81">
            <v>52950</v>
          </cell>
          <cell r="T81">
            <v>55</v>
          </cell>
          <cell r="U81">
            <v>25</v>
          </cell>
          <cell r="V81">
            <v>80</v>
          </cell>
          <cell r="W81">
            <v>80</v>
          </cell>
          <cell r="X81" t="str">
            <v>ดี 3</v>
          </cell>
        </row>
        <row r="82">
          <cell r="B82" t="str">
            <v>3479900180977</v>
          </cell>
          <cell r="C82" t="str">
            <v>คณะมนุษยศาสตร์และสังคมศาสตร์</v>
          </cell>
          <cell r="D82" t="str">
            <v>นางสาวทิศากร  ศิริพันธุ์เมือง</v>
          </cell>
          <cell r="E82" t="str">
            <v>102</v>
          </cell>
          <cell r="F82" t="str">
            <v>วิชาการ</v>
          </cell>
          <cell r="G82" t="str">
            <v>ผู้ช่วยศาสตราจารย์</v>
          </cell>
          <cell r="H82">
            <v>0</v>
          </cell>
          <cell r="I82">
            <v>48480</v>
          </cell>
          <cell r="J82">
            <v>40820</v>
          </cell>
          <cell r="K82">
            <v>70360</v>
          </cell>
          <cell r="L82">
            <v>51290</v>
          </cell>
          <cell r="M82">
            <v>2.8</v>
          </cell>
          <cell r="N82">
            <v>1440</v>
          </cell>
          <cell r="O82">
            <v>1440</v>
          </cell>
          <cell r="P82">
            <v>0</v>
          </cell>
          <cell r="Q82">
            <v>1440</v>
          </cell>
          <cell r="R82">
            <v>49920</v>
          </cell>
          <cell r="S82">
            <v>53910</v>
          </cell>
          <cell r="T82">
            <v>55</v>
          </cell>
          <cell r="U82">
            <v>25</v>
          </cell>
          <cell r="V82">
            <v>80</v>
          </cell>
          <cell r="W82">
            <v>84</v>
          </cell>
          <cell r="X82" t="str">
            <v>ดีมาก 1</v>
          </cell>
        </row>
        <row r="83">
          <cell r="B83" t="str">
            <v>3460100363971</v>
          </cell>
          <cell r="C83" t="str">
            <v>คณะมนุษยศาสตร์และสังคมศาสตร์</v>
          </cell>
          <cell r="D83" t="str">
            <v>นางภาวิณี  แสนชนม์</v>
          </cell>
          <cell r="E83" t="str">
            <v>132</v>
          </cell>
          <cell r="F83" t="str">
            <v>วิชาการ</v>
          </cell>
          <cell r="G83" t="str">
            <v>รองศาสตราจารย์</v>
          </cell>
          <cell r="H83">
            <v>0</v>
          </cell>
          <cell r="I83">
            <v>40860</v>
          </cell>
          <cell r="J83">
            <v>51380</v>
          </cell>
          <cell r="K83">
            <v>76800</v>
          </cell>
          <cell r="L83">
            <v>52320</v>
          </cell>
          <cell r="M83">
            <v>1.8</v>
          </cell>
          <cell r="N83">
            <v>950</v>
          </cell>
          <cell r="O83">
            <v>950</v>
          </cell>
          <cell r="P83">
            <v>0</v>
          </cell>
          <cell r="Q83">
            <v>950</v>
          </cell>
          <cell r="R83">
            <v>41810</v>
          </cell>
          <cell r="S83">
            <v>45150</v>
          </cell>
          <cell r="T83">
            <v>55</v>
          </cell>
          <cell r="U83">
            <v>25</v>
          </cell>
          <cell r="V83">
            <v>80</v>
          </cell>
          <cell r="W83">
            <v>67</v>
          </cell>
          <cell r="X83" t="str">
            <v>พอใช้ 2</v>
          </cell>
        </row>
        <row r="84">
          <cell r="B84" t="str">
            <v>3450100748709</v>
          </cell>
          <cell r="C84" t="str">
            <v>คณะมนุษยศาสตร์และสังคมศาสตร์</v>
          </cell>
          <cell r="D84" t="str">
            <v>นายสายันต์  บุญใบ</v>
          </cell>
          <cell r="E84" t="str">
            <v>125</v>
          </cell>
          <cell r="F84" t="str">
            <v>วิชาการ</v>
          </cell>
          <cell r="G84" t="str">
            <v>รองศาสตราจารย์</v>
          </cell>
          <cell r="H84">
            <v>0</v>
          </cell>
          <cell r="I84">
            <v>44120</v>
          </cell>
          <cell r="J84">
            <v>51380</v>
          </cell>
          <cell r="K84">
            <v>76800</v>
          </cell>
          <cell r="L84">
            <v>52320</v>
          </cell>
          <cell r="M84">
            <v>2.6</v>
          </cell>
          <cell r="N84">
            <v>1370</v>
          </cell>
          <cell r="O84">
            <v>1370</v>
          </cell>
          <cell r="P84">
            <v>0</v>
          </cell>
          <cell r="Q84">
            <v>1370</v>
          </cell>
          <cell r="R84">
            <v>45490</v>
          </cell>
          <cell r="S84">
            <v>49130</v>
          </cell>
          <cell r="T84">
            <v>54</v>
          </cell>
          <cell r="U84">
            <v>23</v>
          </cell>
          <cell r="V84">
            <v>77</v>
          </cell>
          <cell r="W84">
            <v>80</v>
          </cell>
          <cell r="X84" t="str">
            <v>ดี 3</v>
          </cell>
        </row>
        <row r="85">
          <cell r="B85" t="str">
            <v>3480700155601</v>
          </cell>
          <cell r="C85" t="str">
            <v>คณะมนุษยศาสตร์และสังคมศาสตร์</v>
          </cell>
          <cell r="D85" t="str">
            <v>นายจำนง  วงษ์ชาชม</v>
          </cell>
          <cell r="E85" t="str">
            <v>110</v>
          </cell>
          <cell r="F85" t="str">
            <v>วิชาการ</v>
          </cell>
          <cell r="G85" t="str">
            <v>รองศาสตราจารย์</v>
          </cell>
          <cell r="H85">
            <v>0</v>
          </cell>
          <cell r="I85">
            <v>48100</v>
          </cell>
          <cell r="J85">
            <v>51380</v>
          </cell>
          <cell r="K85">
            <v>76800</v>
          </cell>
          <cell r="L85">
            <v>52320</v>
          </cell>
          <cell r="M85">
            <v>2.4</v>
          </cell>
          <cell r="N85">
            <v>1260</v>
          </cell>
          <cell r="O85">
            <v>1260</v>
          </cell>
          <cell r="P85">
            <v>0</v>
          </cell>
          <cell r="Q85">
            <v>1260</v>
          </cell>
          <cell r="R85">
            <v>49360</v>
          </cell>
          <cell r="S85">
            <v>53310</v>
          </cell>
          <cell r="T85">
            <v>54</v>
          </cell>
          <cell r="U85">
            <v>23</v>
          </cell>
          <cell r="V85">
            <v>77</v>
          </cell>
          <cell r="W85">
            <v>77</v>
          </cell>
          <cell r="X85" t="str">
            <v>ดี 2</v>
          </cell>
        </row>
        <row r="86">
          <cell r="D86" t="str">
            <v>รวมเงินเดือน (บาท)</v>
          </cell>
          <cell r="I86">
            <v>1070320</v>
          </cell>
          <cell r="N86">
            <v>29980</v>
          </cell>
          <cell r="O86">
            <v>29980</v>
          </cell>
          <cell r="P86">
            <v>0</v>
          </cell>
          <cell r="Q86">
            <v>29980</v>
          </cell>
          <cell r="R86">
            <v>1100300</v>
          </cell>
        </row>
        <row r="104">
          <cell r="D104" t="str">
            <v>คณะวิทยาศาสตร์และเทคโนโลยี</v>
          </cell>
        </row>
        <row r="105">
          <cell r="B105" t="str">
            <v>3460900261260</v>
          </cell>
          <cell r="C105" t="str">
            <v>คณะวิทยาศาสตร์และเทคโนโลยี</v>
          </cell>
          <cell r="D105" t="str">
            <v>นายสอาด  ม่วงจันทร์</v>
          </cell>
          <cell r="E105" t="str">
            <v>168</v>
          </cell>
          <cell r="F105" t="str">
            <v>วิชาการ</v>
          </cell>
          <cell r="G105" t="str">
            <v>ผู้ช่วยศาสตราจารย์</v>
          </cell>
          <cell r="H105">
            <v>0</v>
          </cell>
          <cell r="I105">
            <v>32700</v>
          </cell>
          <cell r="J105">
            <v>40820</v>
          </cell>
          <cell r="K105">
            <v>70360</v>
          </cell>
          <cell r="L105">
            <v>37830</v>
          </cell>
          <cell r="M105">
            <v>2.8</v>
          </cell>
          <cell r="N105">
            <v>1060</v>
          </cell>
          <cell r="O105">
            <v>1060</v>
          </cell>
          <cell r="P105">
            <v>0</v>
          </cell>
          <cell r="Q105">
            <v>1060</v>
          </cell>
          <cell r="R105">
            <v>33760</v>
          </cell>
          <cell r="S105">
            <v>36460</v>
          </cell>
          <cell r="T105">
            <v>54</v>
          </cell>
          <cell r="U105">
            <v>30</v>
          </cell>
          <cell r="V105">
            <v>84</v>
          </cell>
          <cell r="W105">
            <v>84</v>
          </cell>
          <cell r="X105" t="str">
            <v>ดีมาก 1</v>
          </cell>
        </row>
        <row r="106">
          <cell r="B106" t="str">
            <v>3101700531933</v>
          </cell>
          <cell r="C106" t="str">
            <v>คณะวิทยาศาสตร์และเทคโนโลยี</v>
          </cell>
          <cell r="D106" t="str">
            <v>นางมาลี  ศรีพรหม</v>
          </cell>
          <cell r="E106" t="str">
            <v>200</v>
          </cell>
          <cell r="F106" t="str">
            <v>วิชาการ</v>
          </cell>
          <cell r="G106" t="str">
            <v>อาจารย์</v>
          </cell>
          <cell r="H106">
            <v>39770</v>
          </cell>
          <cell r="I106">
            <v>39770</v>
          </cell>
          <cell r="J106">
            <v>28350</v>
          </cell>
          <cell r="K106">
            <v>59500</v>
          </cell>
          <cell r="L106">
            <v>37080</v>
          </cell>
          <cell r="M106">
            <v>3.2</v>
          </cell>
          <cell r="N106">
            <v>1190</v>
          </cell>
          <cell r="O106">
            <v>1190</v>
          </cell>
          <cell r="P106">
            <v>0</v>
          </cell>
          <cell r="Q106">
            <v>1190</v>
          </cell>
          <cell r="R106">
            <v>40960</v>
          </cell>
          <cell r="S106">
            <v>44240</v>
          </cell>
          <cell r="T106">
            <v>0</v>
          </cell>
          <cell r="U106">
            <v>0</v>
          </cell>
          <cell r="V106">
            <v>0</v>
          </cell>
          <cell r="W106">
            <v>90</v>
          </cell>
          <cell r="X106" t="str">
            <v>ดีมาก 3</v>
          </cell>
        </row>
        <row r="107">
          <cell r="B107" t="str">
            <v>3349900809728</v>
          </cell>
          <cell r="C107" t="str">
            <v>คณะวิทยาศาสตร์และเทคโนโลยี</v>
          </cell>
          <cell r="D107" t="str">
            <v>นางสาวชนัญกาญจน์  แสงประสาน</v>
          </cell>
          <cell r="E107" t="str">
            <v>205</v>
          </cell>
          <cell r="F107" t="str">
            <v>วิชาการ</v>
          </cell>
          <cell r="G107" t="str">
            <v>อาจารย์</v>
          </cell>
          <cell r="H107">
            <v>0</v>
          </cell>
          <cell r="I107">
            <v>25000</v>
          </cell>
          <cell r="J107">
            <v>28350</v>
          </cell>
          <cell r="K107">
            <v>59500</v>
          </cell>
          <cell r="L107">
            <v>24030</v>
          </cell>
          <cell r="M107">
            <v>2.6</v>
          </cell>
          <cell r="N107">
            <v>630</v>
          </cell>
          <cell r="O107">
            <v>630</v>
          </cell>
          <cell r="P107">
            <v>0</v>
          </cell>
          <cell r="Q107">
            <v>630</v>
          </cell>
          <cell r="R107">
            <v>25630</v>
          </cell>
          <cell r="S107">
            <v>27680</v>
          </cell>
          <cell r="T107">
            <v>54</v>
          </cell>
          <cell r="U107">
            <v>30</v>
          </cell>
          <cell r="V107">
            <v>84</v>
          </cell>
          <cell r="W107">
            <v>80</v>
          </cell>
          <cell r="X107" t="str">
            <v>ดี 3</v>
          </cell>
        </row>
        <row r="108">
          <cell r="B108" t="str">
            <v>3341601232511</v>
          </cell>
          <cell r="C108" t="str">
            <v>คณะวิทยาศาสตร์และเทคโนโลยี</v>
          </cell>
          <cell r="D108" t="str">
            <v>นายศรีจันทร์  ทานะขันธ์</v>
          </cell>
          <cell r="E108" t="str">
            <v>206</v>
          </cell>
          <cell r="F108" t="str">
            <v>วิชาการ</v>
          </cell>
          <cell r="G108" t="str">
            <v>ผู้ช่วยศาสตราจารย์</v>
          </cell>
          <cell r="H108">
            <v>0</v>
          </cell>
          <cell r="I108">
            <v>42450</v>
          </cell>
          <cell r="J108">
            <v>40820</v>
          </cell>
          <cell r="K108">
            <v>70360</v>
          </cell>
          <cell r="L108">
            <v>51290</v>
          </cell>
          <cell r="M108">
            <v>2.6</v>
          </cell>
          <cell r="N108">
            <v>1340</v>
          </cell>
          <cell r="O108">
            <v>1340</v>
          </cell>
          <cell r="P108">
            <v>0</v>
          </cell>
          <cell r="Q108">
            <v>1340</v>
          </cell>
          <cell r="R108">
            <v>43790</v>
          </cell>
          <cell r="S108">
            <v>47290</v>
          </cell>
          <cell r="T108">
            <v>50</v>
          </cell>
          <cell r="U108">
            <v>30</v>
          </cell>
          <cell r="V108">
            <v>80</v>
          </cell>
          <cell r="W108">
            <v>80</v>
          </cell>
          <cell r="X108" t="str">
            <v>ดี 3</v>
          </cell>
        </row>
        <row r="109">
          <cell r="B109" t="str">
            <v>3101701528391</v>
          </cell>
          <cell r="C109" t="str">
            <v>คณะวิทยาศาสตร์และเทคโนโลยี</v>
          </cell>
          <cell r="D109" t="str">
            <v>นางสาวธงจุฑา  สุวรรณประเสริฐ</v>
          </cell>
          <cell r="E109" t="str">
            <v>191</v>
          </cell>
          <cell r="F109" t="str">
            <v>วิชาการ</v>
          </cell>
          <cell r="G109" t="str">
            <v>อาจารย์</v>
          </cell>
          <cell r="H109">
            <v>0</v>
          </cell>
          <cell r="I109">
            <v>34820</v>
          </cell>
          <cell r="J109">
            <v>28350</v>
          </cell>
          <cell r="K109">
            <v>59500</v>
          </cell>
          <cell r="L109">
            <v>37080</v>
          </cell>
          <cell r="M109">
            <v>2.8</v>
          </cell>
          <cell r="N109">
            <v>1040</v>
          </cell>
          <cell r="O109">
            <v>1040</v>
          </cell>
          <cell r="P109">
            <v>0</v>
          </cell>
          <cell r="Q109">
            <v>1040</v>
          </cell>
          <cell r="R109">
            <v>35860</v>
          </cell>
          <cell r="S109">
            <v>38730</v>
          </cell>
          <cell r="T109">
            <v>50</v>
          </cell>
          <cell r="U109">
            <v>30</v>
          </cell>
          <cell r="V109">
            <v>80</v>
          </cell>
          <cell r="W109">
            <v>83</v>
          </cell>
          <cell r="X109" t="str">
            <v>ดีมาก 1</v>
          </cell>
        </row>
        <row r="110">
          <cell r="B110" t="str">
            <v>3450200351983</v>
          </cell>
          <cell r="C110" t="str">
            <v>คณะวิทยาศาสตร์และเทคโนโลยี</v>
          </cell>
          <cell r="D110" t="str">
            <v>นายบำรุง  รินทา</v>
          </cell>
          <cell r="E110" t="str">
            <v>201</v>
          </cell>
          <cell r="F110" t="str">
            <v>วิชาการ</v>
          </cell>
          <cell r="G110" t="str">
            <v>อาจารย์</v>
          </cell>
          <cell r="H110">
            <v>0</v>
          </cell>
          <cell r="I110">
            <v>45100</v>
          </cell>
          <cell r="J110">
            <v>28350</v>
          </cell>
          <cell r="K110">
            <v>59500</v>
          </cell>
          <cell r="L110">
            <v>37080</v>
          </cell>
          <cell r="M110">
            <v>2.6</v>
          </cell>
          <cell r="N110">
            <v>970</v>
          </cell>
          <cell r="O110">
            <v>970</v>
          </cell>
          <cell r="P110">
            <v>0</v>
          </cell>
          <cell r="Q110">
            <v>970</v>
          </cell>
          <cell r="R110">
            <v>46070</v>
          </cell>
          <cell r="S110">
            <v>49760</v>
          </cell>
          <cell r="T110">
            <v>0</v>
          </cell>
          <cell r="U110">
            <v>0</v>
          </cell>
          <cell r="V110">
            <v>0</v>
          </cell>
          <cell r="W110">
            <v>78</v>
          </cell>
          <cell r="X110" t="str">
            <v>ดี 3</v>
          </cell>
        </row>
        <row r="111">
          <cell r="B111" t="str">
            <v>3310300690985</v>
          </cell>
          <cell r="C111" t="str">
            <v>คณะวิทยาศาสตร์และเทคโนโลยี</v>
          </cell>
          <cell r="D111" t="str">
            <v>นายฐากร  เจริญรัมย์</v>
          </cell>
          <cell r="E111" t="str">
            <v>164</v>
          </cell>
          <cell r="F111" t="str">
            <v>วิชาการ</v>
          </cell>
          <cell r="G111" t="str">
            <v>อาจารย์</v>
          </cell>
          <cell r="H111">
            <v>0</v>
          </cell>
          <cell r="I111">
            <v>45100</v>
          </cell>
          <cell r="J111">
            <v>28350</v>
          </cell>
          <cell r="K111">
            <v>59500</v>
          </cell>
          <cell r="L111">
            <v>37080</v>
          </cell>
          <cell r="M111">
            <v>2.6</v>
          </cell>
          <cell r="N111">
            <v>970</v>
          </cell>
          <cell r="O111">
            <v>970</v>
          </cell>
          <cell r="P111">
            <v>0</v>
          </cell>
          <cell r="Q111">
            <v>970</v>
          </cell>
          <cell r="R111">
            <v>46070</v>
          </cell>
          <cell r="S111">
            <v>49760</v>
          </cell>
          <cell r="T111">
            <v>50</v>
          </cell>
          <cell r="U111">
            <v>30</v>
          </cell>
          <cell r="V111">
            <v>80</v>
          </cell>
          <cell r="W111">
            <v>80</v>
          </cell>
          <cell r="X111" t="str">
            <v>ดี 3</v>
          </cell>
        </row>
        <row r="112">
          <cell r="B112" t="str">
            <v>3530800544129</v>
          </cell>
          <cell r="C112" t="str">
            <v>คณะวิทยาศาสตร์และเทคโนโลยี</v>
          </cell>
          <cell r="D112" t="str">
            <v>นางนพรัตน์  สิทธิวงศ์</v>
          </cell>
          <cell r="E112" t="str">
            <v>181</v>
          </cell>
          <cell r="F112" t="str">
            <v>วิชาการ</v>
          </cell>
          <cell r="G112" t="str">
            <v>อาจารย์</v>
          </cell>
          <cell r="H112">
            <v>0</v>
          </cell>
          <cell r="I112">
            <v>25870</v>
          </cell>
          <cell r="J112">
            <v>28350</v>
          </cell>
          <cell r="K112">
            <v>59500</v>
          </cell>
          <cell r="L112">
            <v>24030</v>
          </cell>
          <cell r="M112">
            <v>3</v>
          </cell>
          <cell r="N112">
            <v>730</v>
          </cell>
          <cell r="O112">
            <v>730</v>
          </cell>
          <cell r="P112">
            <v>0</v>
          </cell>
          <cell r="Q112">
            <v>730</v>
          </cell>
          <cell r="R112">
            <v>26600</v>
          </cell>
          <cell r="S112">
            <v>28730</v>
          </cell>
          <cell r="T112">
            <v>54</v>
          </cell>
          <cell r="U112">
            <v>30</v>
          </cell>
          <cell r="V112">
            <v>84</v>
          </cell>
          <cell r="W112">
            <v>86</v>
          </cell>
          <cell r="X112" t="str">
            <v>ดีมาก 2</v>
          </cell>
        </row>
        <row r="113">
          <cell r="B113" t="str">
            <v>3470800494726</v>
          </cell>
          <cell r="C113" t="str">
            <v>คณะวิทยาศาสตร์และเทคโนโลยี</v>
          </cell>
          <cell r="D113" t="str">
            <v>นายเชิดตระกูล  หอมจำปา</v>
          </cell>
          <cell r="E113">
            <v>194</v>
          </cell>
          <cell r="F113" t="str">
            <v>วิชาการ</v>
          </cell>
          <cell r="G113" t="str">
            <v>อาจารย์</v>
          </cell>
          <cell r="H113">
            <v>0</v>
          </cell>
          <cell r="I113">
            <v>33160</v>
          </cell>
          <cell r="J113">
            <v>28350</v>
          </cell>
          <cell r="K113">
            <v>59500</v>
          </cell>
          <cell r="L113">
            <v>37080</v>
          </cell>
          <cell r="M113">
            <v>2.6</v>
          </cell>
          <cell r="N113">
            <v>970</v>
          </cell>
          <cell r="O113">
            <v>970</v>
          </cell>
          <cell r="P113">
            <v>0</v>
          </cell>
          <cell r="Q113">
            <v>970</v>
          </cell>
          <cell r="R113">
            <v>34130</v>
          </cell>
          <cell r="S113">
            <v>36860</v>
          </cell>
          <cell r="T113">
            <v>50</v>
          </cell>
          <cell r="U113">
            <v>30</v>
          </cell>
          <cell r="V113">
            <v>80</v>
          </cell>
          <cell r="W113">
            <v>80</v>
          </cell>
          <cell r="X113" t="str">
            <v>ดี 3</v>
          </cell>
        </row>
        <row r="114">
          <cell r="B114" t="str">
            <v>3600101120426</v>
          </cell>
          <cell r="C114" t="str">
            <v>คณะวิทยาศาสตร์และเทคโนโลยี</v>
          </cell>
          <cell r="D114" t="str">
            <v>นายกิตติชัย  โสพันนา</v>
          </cell>
          <cell r="E114" t="str">
            <v>197</v>
          </cell>
          <cell r="F114" t="str">
            <v>วิชาการ</v>
          </cell>
          <cell r="G114" t="str">
            <v>ผู้ช่วยศาสตราจารย์</v>
          </cell>
          <cell r="H114">
            <v>0</v>
          </cell>
          <cell r="I114">
            <v>35760</v>
          </cell>
          <cell r="J114">
            <v>40820</v>
          </cell>
          <cell r="K114">
            <v>70360</v>
          </cell>
          <cell r="L114">
            <v>37830</v>
          </cell>
          <cell r="M114">
            <v>3</v>
          </cell>
          <cell r="N114">
            <v>1140</v>
          </cell>
          <cell r="O114">
            <v>1140</v>
          </cell>
          <cell r="P114">
            <v>0</v>
          </cell>
          <cell r="Q114">
            <v>1140</v>
          </cell>
          <cell r="R114">
            <v>36900</v>
          </cell>
          <cell r="S114">
            <v>39850</v>
          </cell>
          <cell r="T114">
            <v>50</v>
          </cell>
          <cell r="U114">
            <v>30</v>
          </cell>
          <cell r="V114">
            <v>80</v>
          </cell>
          <cell r="W114">
            <v>87</v>
          </cell>
          <cell r="X114" t="str">
            <v>ดีมาก 2</v>
          </cell>
        </row>
        <row r="115">
          <cell r="B115" t="str">
            <v>3760200329594</v>
          </cell>
          <cell r="C115" t="str">
            <v>คณะวิทยาศาสตร์และเทคโนโลยี</v>
          </cell>
          <cell r="D115" t="str">
            <v>นายสุวิช  ษมาพิสุทธิ์</v>
          </cell>
          <cell r="E115" t="str">
            <v>199</v>
          </cell>
          <cell r="F115" t="str">
            <v>วิชาการ</v>
          </cell>
          <cell r="G115" t="str">
            <v>อาจารย์</v>
          </cell>
          <cell r="H115">
            <v>0</v>
          </cell>
          <cell r="I115">
            <v>39590</v>
          </cell>
          <cell r="J115">
            <v>28350</v>
          </cell>
          <cell r="K115">
            <v>59500</v>
          </cell>
          <cell r="L115">
            <v>37080</v>
          </cell>
          <cell r="M115">
            <v>3</v>
          </cell>
          <cell r="N115">
            <v>1120</v>
          </cell>
          <cell r="O115">
            <v>1120</v>
          </cell>
          <cell r="P115">
            <v>0</v>
          </cell>
          <cell r="Q115">
            <v>1120</v>
          </cell>
          <cell r="R115">
            <v>40710</v>
          </cell>
          <cell r="S115">
            <v>43970</v>
          </cell>
          <cell r="T115">
            <v>54</v>
          </cell>
          <cell r="U115">
            <v>30</v>
          </cell>
          <cell r="V115">
            <v>84</v>
          </cell>
          <cell r="W115">
            <v>85</v>
          </cell>
          <cell r="X115" t="str">
            <v>ดีมาก 2</v>
          </cell>
        </row>
        <row r="116">
          <cell r="B116" t="str">
            <v>3480500371084</v>
          </cell>
          <cell r="C116" t="str">
            <v>คณะวิทยาศาสตร์และเทคโนโลยี</v>
          </cell>
          <cell r="D116" t="str">
            <v>นายวุฒิพงษ์  พันธุมนันท์</v>
          </cell>
          <cell r="E116" t="str">
            <v>165</v>
          </cell>
          <cell r="F116" t="str">
            <v>วิชาการ</v>
          </cell>
          <cell r="G116" t="str">
            <v>อาจารย์</v>
          </cell>
          <cell r="H116">
            <v>0</v>
          </cell>
          <cell r="I116">
            <v>26560</v>
          </cell>
          <cell r="J116">
            <v>28350</v>
          </cell>
          <cell r="K116">
            <v>59500</v>
          </cell>
          <cell r="L116">
            <v>24030</v>
          </cell>
          <cell r="M116">
            <v>3</v>
          </cell>
          <cell r="N116">
            <v>730</v>
          </cell>
          <cell r="O116">
            <v>730</v>
          </cell>
          <cell r="P116">
            <v>0</v>
          </cell>
          <cell r="Q116">
            <v>730</v>
          </cell>
          <cell r="R116">
            <v>27290</v>
          </cell>
          <cell r="S116">
            <v>29470</v>
          </cell>
          <cell r="T116">
            <v>50</v>
          </cell>
          <cell r="U116">
            <v>30</v>
          </cell>
          <cell r="V116">
            <v>80</v>
          </cell>
          <cell r="W116">
            <v>87</v>
          </cell>
          <cell r="X116" t="str">
            <v>ดีมาก 2</v>
          </cell>
        </row>
        <row r="117">
          <cell r="B117" t="str">
            <v>3349900631678</v>
          </cell>
          <cell r="C117" t="str">
            <v>คณะวิทยาศาสตร์และเทคโนโลยี</v>
          </cell>
          <cell r="D117" t="str">
            <v>นางสาวสุทิศา  ซองเหล็กนอก</v>
          </cell>
          <cell r="E117" t="str">
            <v>166</v>
          </cell>
          <cell r="F117" t="str">
            <v>วิชาการ</v>
          </cell>
          <cell r="G117" t="str">
            <v>อาจารย์</v>
          </cell>
          <cell r="H117">
            <v>0</v>
          </cell>
          <cell r="I117">
            <v>34540</v>
          </cell>
          <cell r="J117">
            <v>28350</v>
          </cell>
          <cell r="K117">
            <v>59500</v>
          </cell>
          <cell r="L117">
            <v>37080</v>
          </cell>
          <cell r="M117">
            <v>2.6</v>
          </cell>
          <cell r="N117">
            <v>970</v>
          </cell>
          <cell r="O117">
            <v>970</v>
          </cell>
          <cell r="P117">
            <v>0</v>
          </cell>
          <cell r="Q117">
            <v>970</v>
          </cell>
          <cell r="R117">
            <v>35510</v>
          </cell>
          <cell r="S117">
            <v>38350</v>
          </cell>
          <cell r="T117">
            <v>54</v>
          </cell>
          <cell r="U117">
            <v>30</v>
          </cell>
          <cell r="V117">
            <v>84</v>
          </cell>
          <cell r="W117">
            <v>80</v>
          </cell>
          <cell r="X117" t="str">
            <v>ดี 3</v>
          </cell>
        </row>
        <row r="118">
          <cell r="B118" t="str">
            <v>3479900011288</v>
          </cell>
          <cell r="C118" t="str">
            <v>คณะวิทยาศาสตร์และเทคโนโลยี</v>
          </cell>
          <cell r="D118" t="str">
            <v>นางสาวสุธาสินี  คุปตะบุตร</v>
          </cell>
          <cell r="E118" t="str">
            <v>172</v>
          </cell>
          <cell r="F118" t="str">
            <v>วิชาการ</v>
          </cell>
          <cell r="G118" t="str">
            <v>อาจารย์</v>
          </cell>
          <cell r="H118">
            <v>0</v>
          </cell>
          <cell r="I118">
            <v>25470</v>
          </cell>
          <cell r="J118">
            <v>28350</v>
          </cell>
          <cell r="K118">
            <v>59500</v>
          </cell>
          <cell r="L118">
            <v>24030</v>
          </cell>
          <cell r="M118">
            <v>2.8</v>
          </cell>
          <cell r="N118">
            <v>680</v>
          </cell>
          <cell r="O118">
            <v>680</v>
          </cell>
          <cell r="P118">
            <v>0</v>
          </cell>
          <cell r="Q118">
            <v>680</v>
          </cell>
          <cell r="R118">
            <v>26150</v>
          </cell>
          <cell r="S118">
            <v>28240</v>
          </cell>
          <cell r="T118">
            <v>54</v>
          </cell>
          <cell r="U118">
            <v>30</v>
          </cell>
          <cell r="V118">
            <v>84</v>
          </cell>
          <cell r="W118">
            <v>84</v>
          </cell>
          <cell r="X118" t="str">
            <v>ดีมาก 1</v>
          </cell>
        </row>
        <row r="119">
          <cell r="B119" t="str">
            <v>3480400352517</v>
          </cell>
          <cell r="C119" t="str">
            <v>คณะวิทยาศาสตร์และเทคโนโลยี</v>
          </cell>
          <cell r="D119" t="str">
            <v>นางสาวกรรณิการ์  กมลรัตน์</v>
          </cell>
          <cell r="E119" t="str">
            <v>174</v>
          </cell>
          <cell r="F119" t="str">
            <v>วิชาการ</v>
          </cell>
          <cell r="G119" t="str">
            <v>อาจารย์</v>
          </cell>
          <cell r="H119">
            <v>0</v>
          </cell>
          <cell r="I119">
            <v>31240</v>
          </cell>
          <cell r="J119">
            <v>28350</v>
          </cell>
          <cell r="K119">
            <v>59500</v>
          </cell>
          <cell r="L119">
            <v>37080</v>
          </cell>
          <cell r="M119">
            <v>2.6</v>
          </cell>
          <cell r="N119">
            <v>970</v>
          </cell>
          <cell r="O119">
            <v>970</v>
          </cell>
          <cell r="P119">
            <v>0</v>
          </cell>
          <cell r="Q119">
            <v>970</v>
          </cell>
          <cell r="R119">
            <v>32210</v>
          </cell>
          <cell r="S119">
            <v>34790</v>
          </cell>
          <cell r="T119">
            <v>54</v>
          </cell>
          <cell r="U119">
            <v>30</v>
          </cell>
          <cell r="V119">
            <v>84</v>
          </cell>
          <cell r="W119">
            <v>80</v>
          </cell>
          <cell r="X119" t="str">
            <v>ดี 3</v>
          </cell>
        </row>
        <row r="120">
          <cell r="B120" t="str">
            <v>3100500571540</v>
          </cell>
          <cell r="C120" t="str">
            <v>คณะวิทยาศาสตร์และเทคโนโลยี</v>
          </cell>
          <cell r="D120" t="str">
            <v>นายนิติธาร  ชูทรัพย์</v>
          </cell>
          <cell r="E120" t="str">
            <v>175</v>
          </cell>
          <cell r="F120" t="str">
            <v>วิชาการ</v>
          </cell>
          <cell r="G120" t="str">
            <v>อาจารย์</v>
          </cell>
          <cell r="H120">
            <v>0</v>
          </cell>
          <cell r="I120">
            <v>42340</v>
          </cell>
          <cell r="J120">
            <v>28350</v>
          </cell>
          <cell r="K120">
            <v>59500</v>
          </cell>
          <cell r="L120">
            <v>37080</v>
          </cell>
          <cell r="M120">
            <v>2.6</v>
          </cell>
          <cell r="N120">
            <v>970</v>
          </cell>
          <cell r="O120">
            <v>970</v>
          </cell>
          <cell r="P120">
            <v>0</v>
          </cell>
          <cell r="Q120">
            <v>970</v>
          </cell>
          <cell r="R120">
            <v>43310</v>
          </cell>
          <cell r="S120">
            <v>46770</v>
          </cell>
          <cell r="T120">
            <v>50</v>
          </cell>
          <cell r="U120">
            <v>30</v>
          </cell>
          <cell r="V120">
            <v>80</v>
          </cell>
          <cell r="W120">
            <v>80</v>
          </cell>
          <cell r="X120" t="str">
            <v>ดี 3</v>
          </cell>
        </row>
        <row r="121">
          <cell r="B121" t="str">
            <v>3410100749594</v>
          </cell>
          <cell r="C121" t="str">
            <v>คณะวิทยาศาสตร์และเทคโนโลยี</v>
          </cell>
          <cell r="D121" t="str">
            <v>นายวีระศักดิ์  เจริญรัตน์</v>
          </cell>
          <cell r="E121" t="str">
            <v>186</v>
          </cell>
          <cell r="F121" t="str">
            <v>วิชาการ</v>
          </cell>
          <cell r="G121" t="str">
            <v>อาจารย์</v>
          </cell>
          <cell r="H121">
            <v>0</v>
          </cell>
          <cell r="I121">
            <v>23200</v>
          </cell>
          <cell r="J121">
            <v>28350</v>
          </cell>
          <cell r="K121">
            <v>59500</v>
          </cell>
          <cell r="L121">
            <v>24030</v>
          </cell>
          <cell r="M121">
            <v>3.4</v>
          </cell>
          <cell r="N121">
            <v>820</v>
          </cell>
          <cell r="O121">
            <v>820</v>
          </cell>
          <cell r="P121">
            <v>0</v>
          </cell>
          <cell r="Q121">
            <v>820</v>
          </cell>
          <cell r="R121">
            <v>24020</v>
          </cell>
          <cell r="S121">
            <v>25940</v>
          </cell>
          <cell r="T121">
            <v>61</v>
          </cell>
          <cell r="U121">
            <v>30</v>
          </cell>
          <cell r="V121">
            <v>91</v>
          </cell>
          <cell r="W121">
            <v>91</v>
          </cell>
          <cell r="X121" t="str">
            <v>ดีเด่น 1</v>
          </cell>
        </row>
        <row r="122">
          <cell r="B122" t="str">
            <v>3309901823112</v>
          </cell>
          <cell r="C122" t="str">
            <v>คณะวิทยาศาสตร์และเทคโนโลยี</v>
          </cell>
          <cell r="D122" t="str">
            <v>นางสาวสุขสถิต  มีสถิตย์</v>
          </cell>
          <cell r="E122" t="str">
            <v>190</v>
          </cell>
          <cell r="F122" t="str">
            <v>วิชาการ</v>
          </cell>
          <cell r="G122" t="str">
            <v>อาจารย์</v>
          </cell>
          <cell r="H122">
            <v>0</v>
          </cell>
          <cell r="I122">
            <v>34160</v>
          </cell>
          <cell r="J122">
            <v>28350</v>
          </cell>
          <cell r="K122">
            <v>59500</v>
          </cell>
          <cell r="L122">
            <v>37080</v>
          </cell>
          <cell r="M122">
            <v>2.8</v>
          </cell>
          <cell r="N122">
            <v>1040</v>
          </cell>
          <cell r="O122">
            <v>1040</v>
          </cell>
          <cell r="P122">
            <v>0</v>
          </cell>
          <cell r="Q122">
            <v>1040</v>
          </cell>
          <cell r="R122">
            <v>35200</v>
          </cell>
          <cell r="S122">
            <v>38020</v>
          </cell>
          <cell r="T122">
            <v>50</v>
          </cell>
          <cell r="U122">
            <v>30</v>
          </cell>
          <cell r="V122">
            <v>80</v>
          </cell>
          <cell r="W122">
            <v>82</v>
          </cell>
          <cell r="X122" t="str">
            <v>ดีมาก 1</v>
          </cell>
        </row>
        <row r="123">
          <cell r="B123" t="str">
            <v>3440600645577</v>
          </cell>
          <cell r="C123" t="str">
            <v>คณะวิทยาศาสตร์และเทคโนโลยี</v>
          </cell>
          <cell r="D123" t="str">
            <v>นายสมบัติ  เทียบแสง</v>
          </cell>
          <cell r="E123">
            <v>195</v>
          </cell>
          <cell r="F123" t="str">
            <v>วิชาการ</v>
          </cell>
          <cell r="G123" t="str">
            <v>อาจารย์</v>
          </cell>
          <cell r="H123">
            <v>0</v>
          </cell>
          <cell r="I123">
            <v>33240</v>
          </cell>
          <cell r="J123">
            <v>28350</v>
          </cell>
          <cell r="K123">
            <v>59500</v>
          </cell>
          <cell r="L123">
            <v>37080</v>
          </cell>
          <cell r="M123">
            <v>2.6</v>
          </cell>
          <cell r="N123">
            <v>970</v>
          </cell>
          <cell r="O123">
            <v>970</v>
          </cell>
          <cell r="P123">
            <v>0</v>
          </cell>
          <cell r="Q123">
            <v>970</v>
          </cell>
          <cell r="R123">
            <v>34210</v>
          </cell>
          <cell r="S123">
            <v>36950</v>
          </cell>
          <cell r="T123">
            <v>50</v>
          </cell>
          <cell r="U123">
            <v>30</v>
          </cell>
          <cell r="V123">
            <v>80</v>
          </cell>
          <cell r="W123">
            <v>80</v>
          </cell>
          <cell r="X123" t="str">
            <v>ดี 3</v>
          </cell>
        </row>
        <row r="124">
          <cell r="B124" t="str">
            <v>3470100356932</v>
          </cell>
          <cell r="C124" t="str">
            <v>คณะวิทยาศาสตร์และเทคโนโลยี</v>
          </cell>
          <cell r="D124" t="str">
            <v>นายณปพน  บาทชารี</v>
          </cell>
          <cell r="E124" t="str">
            <v>208</v>
          </cell>
          <cell r="F124" t="str">
            <v>วิชาการ</v>
          </cell>
          <cell r="G124" t="str">
            <v>อาจารย์</v>
          </cell>
          <cell r="H124">
            <v>0</v>
          </cell>
          <cell r="I124">
            <v>30800</v>
          </cell>
          <cell r="J124">
            <v>28350</v>
          </cell>
          <cell r="K124">
            <v>59500</v>
          </cell>
          <cell r="L124">
            <v>37080</v>
          </cell>
          <cell r="M124">
            <v>3</v>
          </cell>
          <cell r="N124">
            <v>1120</v>
          </cell>
          <cell r="O124">
            <v>1120</v>
          </cell>
          <cell r="P124">
            <v>0</v>
          </cell>
          <cell r="Q124">
            <v>1120</v>
          </cell>
          <cell r="R124">
            <v>31920</v>
          </cell>
          <cell r="S124">
            <v>34470</v>
          </cell>
          <cell r="T124">
            <v>50</v>
          </cell>
          <cell r="U124">
            <v>30</v>
          </cell>
          <cell r="V124">
            <v>80</v>
          </cell>
          <cell r="W124">
            <v>87</v>
          </cell>
          <cell r="X124" t="str">
            <v>ดีมาก 2</v>
          </cell>
        </row>
        <row r="125">
          <cell r="B125" t="str">
            <v>3460600091342</v>
          </cell>
          <cell r="C125" t="str">
            <v>คณะวิทยาศาสตร์และเทคโนโลยี</v>
          </cell>
          <cell r="D125" t="str">
            <v>นางอุบลศิลป์  โพธิ์พรม</v>
          </cell>
          <cell r="E125" t="str">
            <v>210</v>
          </cell>
          <cell r="F125" t="str">
            <v>วิชาการ</v>
          </cell>
          <cell r="G125" t="str">
            <v>อาจารย์</v>
          </cell>
          <cell r="H125">
            <v>31670</v>
          </cell>
          <cell r="I125">
            <v>31670</v>
          </cell>
          <cell r="J125">
            <v>28350</v>
          </cell>
          <cell r="K125">
            <v>59500</v>
          </cell>
          <cell r="L125">
            <v>37080</v>
          </cell>
          <cell r="M125">
            <v>3.4</v>
          </cell>
          <cell r="N125">
            <v>1270</v>
          </cell>
          <cell r="O125">
            <v>1270</v>
          </cell>
          <cell r="P125">
            <v>0</v>
          </cell>
          <cell r="Q125">
            <v>1270</v>
          </cell>
          <cell r="R125">
            <v>32940</v>
          </cell>
          <cell r="S125">
            <v>35580</v>
          </cell>
          <cell r="T125">
            <v>0</v>
          </cell>
          <cell r="U125">
            <v>0</v>
          </cell>
          <cell r="V125">
            <v>0</v>
          </cell>
          <cell r="W125">
            <v>93</v>
          </cell>
          <cell r="X125" t="str">
            <v>ดีเด่น 1</v>
          </cell>
        </row>
        <row r="126">
          <cell r="B126" t="str">
            <v>3470101524715</v>
          </cell>
          <cell r="C126" t="str">
            <v>คณะวิทยาศาสตร์และเทคโนโลยี</v>
          </cell>
          <cell r="D126" t="str">
            <v>นางสาวณีรนุช  วรไธสง</v>
          </cell>
          <cell r="E126">
            <v>104</v>
          </cell>
          <cell r="F126" t="str">
            <v>วิชาการ</v>
          </cell>
          <cell r="G126" t="str">
            <v>อาจารย์</v>
          </cell>
          <cell r="H126">
            <v>0</v>
          </cell>
          <cell r="I126">
            <v>32410</v>
          </cell>
          <cell r="J126">
            <v>28350</v>
          </cell>
          <cell r="K126">
            <v>59500</v>
          </cell>
          <cell r="L126">
            <v>37080</v>
          </cell>
          <cell r="M126">
            <v>3.2</v>
          </cell>
          <cell r="N126">
            <v>1190</v>
          </cell>
          <cell r="O126">
            <v>1190</v>
          </cell>
          <cell r="P126">
            <v>0</v>
          </cell>
          <cell r="Q126">
            <v>1190</v>
          </cell>
          <cell r="R126">
            <v>33600</v>
          </cell>
          <cell r="S126">
            <v>36290</v>
          </cell>
          <cell r="T126">
            <v>60</v>
          </cell>
          <cell r="U126">
            <v>30</v>
          </cell>
          <cell r="V126">
            <v>90</v>
          </cell>
          <cell r="W126">
            <v>90</v>
          </cell>
          <cell r="X126" t="str">
            <v>ดีมาก 3</v>
          </cell>
        </row>
        <row r="127">
          <cell r="B127" t="str">
            <v>3100700115360</v>
          </cell>
          <cell r="C127" t="str">
            <v>คณะวิทยาศาสตร์และเทคโนโลยี</v>
          </cell>
          <cell r="D127" t="str">
            <v>นางสาวสมจิตต์  รัตนอุดมโชค</v>
          </cell>
          <cell r="E127" t="str">
            <v>193</v>
          </cell>
          <cell r="F127" t="str">
            <v>วิชาการ</v>
          </cell>
          <cell r="G127" t="str">
            <v>ผู้ช่วยศาสตราจารย์</v>
          </cell>
          <cell r="H127">
            <v>0</v>
          </cell>
          <cell r="I127">
            <v>57770</v>
          </cell>
          <cell r="J127">
            <v>40820</v>
          </cell>
          <cell r="K127">
            <v>70360</v>
          </cell>
          <cell r="L127">
            <v>51290</v>
          </cell>
          <cell r="M127">
            <v>2.6</v>
          </cell>
          <cell r="N127">
            <v>1340</v>
          </cell>
          <cell r="O127">
            <v>1340</v>
          </cell>
          <cell r="P127">
            <v>0</v>
          </cell>
          <cell r="Q127">
            <v>1340</v>
          </cell>
          <cell r="R127">
            <v>59110</v>
          </cell>
          <cell r="S127">
            <v>63840</v>
          </cell>
          <cell r="T127">
            <v>54</v>
          </cell>
          <cell r="U127">
            <v>30</v>
          </cell>
          <cell r="V127">
            <v>84</v>
          </cell>
          <cell r="W127">
            <v>80</v>
          </cell>
          <cell r="X127" t="str">
            <v>ดี 3</v>
          </cell>
        </row>
        <row r="128">
          <cell r="B128" t="str">
            <v>3430200257626</v>
          </cell>
          <cell r="C128" t="str">
            <v>คณะวิทยาศาสตร์และเทคโนโลยี</v>
          </cell>
          <cell r="D128" t="str">
            <v>นางสาวสมบูรณ์  ชาวชายโขง</v>
          </cell>
          <cell r="E128" t="str">
            <v>203</v>
          </cell>
          <cell r="F128" t="str">
            <v>วิชาการ</v>
          </cell>
          <cell r="G128" t="str">
            <v>ผู้ช่วยศาสตราจารย์</v>
          </cell>
          <cell r="H128">
            <v>38320</v>
          </cell>
          <cell r="I128">
            <v>38320</v>
          </cell>
          <cell r="J128">
            <v>40820</v>
          </cell>
          <cell r="K128">
            <v>70360</v>
          </cell>
          <cell r="L128">
            <v>37830</v>
          </cell>
          <cell r="M128">
            <v>3.2</v>
          </cell>
          <cell r="N128">
            <v>1220</v>
          </cell>
          <cell r="O128">
            <v>1220</v>
          </cell>
          <cell r="P128">
            <v>0</v>
          </cell>
          <cell r="Q128">
            <v>1220</v>
          </cell>
          <cell r="R128">
            <v>39540</v>
          </cell>
          <cell r="S128">
            <v>42700</v>
          </cell>
          <cell r="T128">
            <v>0</v>
          </cell>
          <cell r="U128">
            <v>0</v>
          </cell>
          <cell r="V128">
            <v>0</v>
          </cell>
          <cell r="W128">
            <v>90</v>
          </cell>
          <cell r="X128" t="str">
            <v>ดีมาก 3</v>
          </cell>
        </row>
        <row r="129">
          <cell r="B129" t="str">
            <v>3361300180511</v>
          </cell>
          <cell r="C129" t="str">
            <v>คณะวิทยาศาสตร์และเทคโนโลยี</v>
          </cell>
          <cell r="D129" t="str">
            <v>นายนิยม  ชลิตะนาวิน</v>
          </cell>
          <cell r="E129" t="str">
            <v>183</v>
          </cell>
          <cell r="F129" t="str">
            <v>วิชาการ</v>
          </cell>
          <cell r="G129" t="str">
            <v>ผู้ช่วยศาสตราจารย์</v>
          </cell>
          <cell r="H129">
            <v>0</v>
          </cell>
          <cell r="I129">
            <v>51760</v>
          </cell>
          <cell r="J129">
            <v>40820</v>
          </cell>
          <cell r="K129">
            <v>70360</v>
          </cell>
          <cell r="L129">
            <v>51290</v>
          </cell>
          <cell r="M129">
            <v>2.6</v>
          </cell>
          <cell r="N129">
            <v>1340</v>
          </cell>
          <cell r="O129">
            <v>1340</v>
          </cell>
          <cell r="P129">
            <v>0</v>
          </cell>
          <cell r="Q129">
            <v>1340</v>
          </cell>
          <cell r="R129">
            <v>53100</v>
          </cell>
          <cell r="S129">
            <v>57350</v>
          </cell>
          <cell r="T129">
            <v>50</v>
          </cell>
          <cell r="U129">
            <v>30</v>
          </cell>
          <cell r="V129">
            <v>80</v>
          </cell>
          <cell r="W129">
            <v>80</v>
          </cell>
          <cell r="X129" t="str">
            <v>ดี 3</v>
          </cell>
        </row>
        <row r="130">
          <cell r="B130" t="str">
            <v>3470400052289</v>
          </cell>
          <cell r="C130" t="str">
            <v>คณะวิทยาศาสตร์และเทคโนโลยี</v>
          </cell>
          <cell r="D130" t="str">
            <v>นางสาวอนุรัตน์  สายทอง</v>
          </cell>
          <cell r="E130" t="str">
            <v>187</v>
          </cell>
          <cell r="F130" t="str">
            <v>วิชาการ</v>
          </cell>
          <cell r="G130" t="str">
            <v>ผู้ช่วยศาสตราจารย์</v>
          </cell>
          <cell r="H130">
            <v>0</v>
          </cell>
          <cell r="I130">
            <v>60040</v>
          </cell>
          <cell r="J130">
            <v>40820</v>
          </cell>
          <cell r="K130">
            <v>70360</v>
          </cell>
          <cell r="L130">
            <v>51290</v>
          </cell>
          <cell r="M130">
            <v>3</v>
          </cell>
          <cell r="N130">
            <v>1540</v>
          </cell>
          <cell r="O130">
            <v>1540</v>
          </cell>
          <cell r="P130">
            <v>0</v>
          </cell>
          <cell r="Q130">
            <v>1540</v>
          </cell>
          <cell r="R130">
            <v>61580</v>
          </cell>
          <cell r="S130">
            <v>66510</v>
          </cell>
          <cell r="T130">
            <v>60</v>
          </cell>
          <cell r="U130">
            <v>30</v>
          </cell>
          <cell r="V130">
            <v>90</v>
          </cell>
          <cell r="W130">
            <v>87</v>
          </cell>
          <cell r="X130" t="str">
            <v>ดีมาก 2</v>
          </cell>
        </row>
        <row r="131">
          <cell r="B131" t="str">
            <v>3411400041300</v>
          </cell>
          <cell r="C131" t="str">
            <v>คณะวิทยาศาสตร์และเทคโนโลยี</v>
          </cell>
          <cell r="D131" t="str">
            <v>นางสาวพรกมล  สาฆ้อง</v>
          </cell>
          <cell r="E131">
            <v>211</v>
          </cell>
          <cell r="F131" t="str">
            <v>วิชาการ</v>
          </cell>
          <cell r="G131" t="str">
            <v>ผู้ช่วยศาสตราจารย์</v>
          </cell>
          <cell r="H131">
            <v>0</v>
          </cell>
          <cell r="I131">
            <v>34620</v>
          </cell>
          <cell r="J131">
            <v>40820</v>
          </cell>
          <cell r="K131">
            <v>70360</v>
          </cell>
          <cell r="L131">
            <v>37830</v>
          </cell>
          <cell r="M131">
            <v>2.8</v>
          </cell>
          <cell r="N131">
            <v>1060</v>
          </cell>
          <cell r="O131">
            <v>1060</v>
          </cell>
          <cell r="P131">
            <v>0</v>
          </cell>
          <cell r="Q131">
            <v>1060</v>
          </cell>
          <cell r="R131">
            <v>35680</v>
          </cell>
          <cell r="S131">
            <v>38530</v>
          </cell>
          <cell r="T131">
            <v>54</v>
          </cell>
          <cell r="U131">
            <v>30</v>
          </cell>
          <cell r="V131">
            <v>84</v>
          </cell>
          <cell r="W131">
            <v>84</v>
          </cell>
          <cell r="X131" t="str">
            <v>ดีมาก 1</v>
          </cell>
        </row>
        <row r="132">
          <cell r="B132" t="str">
            <v>3800800755038</v>
          </cell>
          <cell r="C132" t="str">
            <v>คณะวิทยาศาสตร์และเทคโนโลยี</v>
          </cell>
          <cell r="D132" t="str">
            <v>นางสุดกมล  ลาโสภา</v>
          </cell>
          <cell r="E132" t="str">
            <v>212</v>
          </cell>
          <cell r="F132" t="str">
            <v>วิชาการ</v>
          </cell>
          <cell r="G132" t="str">
            <v>ผู้ช่วยศาสตราจารย์</v>
          </cell>
          <cell r="H132">
            <v>0</v>
          </cell>
          <cell r="I132">
            <v>34190</v>
          </cell>
          <cell r="J132">
            <v>40820</v>
          </cell>
          <cell r="K132">
            <v>70360</v>
          </cell>
          <cell r="L132">
            <v>37830</v>
          </cell>
          <cell r="M132">
            <v>2.6</v>
          </cell>
          <cell r="N132">
            <v>990</v>
          </cell>
          <cell r="O132">
            <v>990</v>
          </cell>
          <cell r="P132">
            <v>0</v>
          </cell>
          <cell r="Q132">
            <v>990</v>
          </cell>
          <cell r="R132">
            <v>35180</v>
          </cell>
          <cell r="S132">
            <v>37990</v>
          </cell>
          <cell r="T132">
            <v>54</v>
          </cell>
          <cell r="U132">
            <v>30</v>
          </cell>
          <cell r="V132">
            <v>84</v>
          </cell>
          <cell r="W132">
            <v>80</v>
          </cell>
          <cell r="X132" t="str">
            <v>ดี 3</v>
          </cell>
        </row>
        <row r="133">
          <cell r="B133" t="str">
            <v>3410400511178</v>
          </cell>
          <cell r="C133" t="str">
            <v>คณะวิทยาศาสตร์และเทคโนโลยี</v>
          </cell>
          <cell r="D133" t="str">
            <v>นายพิทักษ์  วงษ์ชาลี</v>
          </cell>
          <cell r="E133" t="str">
            <v>204</v>
          </cell>
          <cell r="F133" t="str">
            <v>วิชาการ</v>
          </cell>
          <cell r="G133" t="str">
            <v>ผู้ช่วยศาสตราจารย์</v>
          </cell>
          <cell r="H133">
            <v>0</v>
          </cell>
          <cell r="I133">
            <v>55940</v>
          </cell>
          <cell r="J133">
            <v>40820</v>
          </cell>
          <cell r="K133">
            <v>70360</v>
          </cell>
          <cell r="L133">
            <v>51290</v>
          </cell>
          <cell r="M133">
            <v>3</v>
          </cell>
          <cell r="N133">
            <v>1540</v>
          </cell>
          <cell r="O133">
            <v>1540</v>
          </cell>
          <cell r="P133">
            <v>0</v>
          </cell>
          <cell r="Q133">
            <v>1540</v>
          </cell>
          <cell r="R133">
            <v>57480</v>
          </cell>
          <cell r="S133">
            <v>62080</v>
          </cell>
          <cell r="T133">
            <v>54</v>
          </cell>
          <cell r="U133">
            <v>30</v>
          </cell>
          <cell r="V133">
            <v>84</v>
          </cell>
          <cell r="W133">
            <v>85</v>
          </cell>
          <cell r="X133" t="str">
            <v>ดีมาก 2</v>
          </cell>
        </row>
        <row r="134">
          <cell r="B134" t="str">
            <v>3100300211230</v>
          </cell>
          <cell r="C134" t="str">
            <v>คณะวิทยาศาสตร์และเทคโนโลยี</v>
          </cell>
          <cell r="D134" t="str">
            <v>นายเพิ่มศักดิ์  ยีมิน</v>
          </cell>
          <cell r="E134" t="str">
            <v>215</v>
          </cell>
          <cell r="F134" t="str">
            <v>วิชาการ</v>
          </cell>
          <cell r="G134" t="str">
            <v>ผู้ช่วยศาสตราจารย์</v>
          </cell>
          <cell r="H134">
            <v>38730</v>
          </cell>
          <cell r="I134">
            <v>38730</v>
          </cell>
          <cell r="J134">
            <v>40820</v>
          </cell>
          <cell r="K134">
            <v>70360</v>
          </cell>
          <cell r="L134">
            <v>37830</v>
          </cell>
          <cell r="M134">
            <v>3</v>
          </cell>
          <cell r="N134">
            <v>1140</v>
          </cell>
          <cell r="O134">
            <v>1140</v>
          </cell>
          <cell r="P134">
            <v>0</v>
          </cell>
          <cell r="Q134">
            <v>1140</v>
          </cell>
          <cell r="R134">
            <v>39870</v>
          </cell>
          <cell r="S134">
            <v>43060</v>
          </cell>
          <cell r="T134">
            <v>0</v>
          </cell>
          <cell r="U134">
            <v>0</v>
          </cell>
          <cell r="V134">
            <v>0</v>
          </cell>
          <cell r="W134">
            <v>87</v>
          </cell>
          <cell r="X134" t="str">
            <v>ดีมาก 2</v>
          </cell>
        </row>
        <row r="135">
          <cell r="B135" t="str">
            <v>3480600279449</v>
          </cell>
          <cell r="C135" t="str">
            <v>คณะวิทยาศาสตร์และเทคโนโลยี</v>
          </cell>
          <cell r="D135" t="str">
            <v>นางสาววิลาวรรณ์  คำหาญ</v>
          </cell>
          <cell r="E135" t="str">
            <v>171</v>
          </cell>
          <cell r="F135" t="str">
            <v>วิชาการ</v>
          </cell>
          <cell r="G135" t="str">
            <v>ผู้ช่วยศาสตราจารย์</v>
          </cell>
          <cell r="H135">
            <v>0</v>
          </cell>
          <cell r="I135">
            <v>31010</v>
          </cell>
          <cell r="J135">
            <v>40820</v>
          </cell>
          <cell r="K135">
            <v>70360</v>
          </cell>
          <cell r="L135">
            <v>37830</v>
          </cell>
          <cell r="M135">
            <v>2.6</v>
          </cell>
          <cell r="N135">
            <v>990</v>
          </cell>
          <cell r="O135">
            <v>990</v>
          </cell>
          <cell r="P135">
            <v>0</v>
          </cell>
          <cell r="Q135">
            <v>990</v>
          </cell>
          <cell r="R135">
            <v>32000</v>
          </cell>
          <cell r="S135">
            <v>34560</v>
          </cell>
          <cell r="T135">
            <v>50</v>
          </cell>
          <cell r="U135">
            <v>30</v>
          </cell>
          <cell r="V135">
            <v>80</v>
          </cell>
          <cell r="W135">
            <v>80</v>
          </cell>
          <cell r="X135" t="str">
            <v>ดี 3</v>
          </cell>
        </row>
        <row r="136">
          <cell r="B136" t="str">
            <v>3490200167481</v>
          </cell>
          <cell r="C136" t="str">
            <v>คณะวิทยาศาสตร์และเทคโนโลยี</v>
          </cell>
          <cell r="D136" t="str">
            <v>นายธีราธาร  ศรีมหา</v>
          </cell>
          <cell r="E136" t="str">
            <v>196</v>
          </cell>
          <cell r="F136" t="str">
            <v>วิชาการ</v>
          </cell>
          <cell r="G136" t="str">
            <v>ผู้ช่วยศาสตราจารย์</v>
          </cell>
          <cell r="H136">
            <v>48860</v>
          </cell>
          <cell r="I136">
            <v>48860</v>
          </cell>
          <cell r="J136">
            <v>40820</v>
          </cell>
          <cell r="K136">
            <v>70360</v>
          </cell>
          <cell r="L136">
            <v>51290</v>
          </cell>
          <cell r="M136">
            <v>3.2</v>
          </cell>
          <cell r="N136">
            <v>1650</v>
          </cell>
          <cell r="O136">
            <v>1650</v>
          </cell>
          <cell r="P136">
            <v>0</v>
          </cell>
          <cell r="Q136">
            <v>1650</v>
          </cell>
          <cell r="R136">
            <v>50510</v>
          </cell>
          <cell r="S136">
            <v>54550</v>
          </cell>
          <cell r="T136">
            <v>0</v>
          </cell>
          <cell r="U136">
            <v>0</v>
          </cell>
          <cell r="V136">
            <v>0</v>
          </cell>
          <cell r="W136">
            <v>90</v>
          </cell>
          <cell r="X136" t="str">
            <v>ดีมาก 3</v>
          </cell>
        </row>
        <row r="137">
          <cell r="B137" t="str">
            <v>3341600878000</v>
          </cell>
          <cell r="C137" t="str">
            <v>คณะวิทยาศาสตร์และเทคโนโลยี</v>
          </cell>
          <cell r="D137" t="str">
            <v>นายทศวรรษ  สีตะวัน</v>
          </cell>
          <cell r="E137" t="str">
            <v>214</v>
          </cell>
          <cell r="F137" t="str">
            <v>วิชาการ</v>
          </cell>
          <cell r="G137" t="str">
            <v>รองศาสตราจารย์</v>
          </cell>
          <cell r="H137">
            <v>0</v>
          </cell>
          <cell r="I137">
            <v>37590</v>
          </cell>
          <cell r="J137">
            <v>51380</v>
          </cell>
          <cell r="K137">
            <v>76800</v>
          </cell>
          <cell r="L137">
            <v>52320</v>
          </cell>
          <cell r="M137">
            <v>3</v>
          </cell>
          <cell r="N137">
            <v>1570</v>
          </cell>
          <cell r="O137">
            <v>1570</v>
          </cell>
          <cell r="P137">
            <v>0</v>
          </cell>
          <cell r="Q137">
            <v>1570</v>
          </cell>
          <cell r="R137">
            <v>39160</v>
          </cell>
          <cell r="S137">
            <v>42290</v>
          </cell>
          <cell r="T137">
            <v>57</v>
          </cell>
          <cell r="U137">
            <v>30</v>
          </cell>
          <cell r="V137">
            <v>87</v>
          </cell>
          <cell r="W137">
            <v>87</v>
          </cell>
          <cell r="X137" t="str">
            <v>ดีมาก 2</v>
          </cell>
        </row>
        <row r="138">
          <cell r="B138" t="str">
            <v>3101403181245</v>
          </cell>
          <cell r="C138" t="str">
            <v>คณะวิทยาศาสตร์และเทคโนโลยี</v>
          </cell>
          <cell r="D138" t="str">
            <v>นายสุระพงษ์  อุสายพันธ์</v>
          </cell>
          <cell r="E138" t="str">
            <v>192</v>
          </cell>
          <cell r="F138" t="str">
            <v>วิชาการ</v>
          </cell>
          <cell r="G138" t="str">
            <v>ผู้ช่วยศาสตราจารย์</v>
          </cell>
          <cell r="H138">
            <v>0</v>
          </cell>
          <cell r="I138">
            <v>42130</v>
          </cell>
          <cell r="J138">
            <v>40820</v>
          </cell>
          <cell r="K138">
            <v>70360</v>
          </cell>
          <cell r="L138">
            <v>51290</v>
          </cell>
          <cell r="M138">
            <v>2.2000000000000002</v>
          </cell>
          <cell r="N138">
            <v>1130</v>
          </cell>
          <cell r="O138">
            <v>1130</v>
          </cell>
          <cell r="P138">
            <v>0</v>
          </cell>
          <cell r="Q138">
            <v>1130</v>
          </cell>
          <cell r="R138">
            <v>43260</v>
          </cell>
          <cell r="S138">
            <v>46720</v>
          </cell>
          <cell r="T138">
            <v>0</v>
          </cell>
          <cell r="U138">
            <v>0</v>
          </cell>
          <cell r="V138">
            <v>0</v>
          </cell>
          <cell r="W138">
            <v>74</v>
          </cell>
          <cell r="X138" t="str">
            <v>ดี 1</v>
          </cell>
        </row>
        <row r="139">
          <cell r="B139" t="str">
            <v>3470400531047</v>
          </cell>
          <cell r="C139" t="str">
            <v>คณะวิทยาศาสตร์และเทคโนโลยี</v>
          </cell>
          <cell r="D139" t="str">
            <v>นายพิเชนทร์  จันทร์ปุ่ม</v>
          </cell>
          <cell r="E139" t="str">
            <v>209</v>
          </cell>
          <cell r="F139" t="str">
            <v>วิชาการ</v>
          </cell>
          <cell r="G139" t="str">
            <v>ผู้ช่วยศาสตราจารย์</v>
          </cell>
          <cell r="H139">
            <v>0</v>
          </cell>
          <cell r="I139">
            <v>33780</v>
          </cell>
          <cell r="J139">
            <v>40820</v>
          </cell>
          <cell r="K139">
            <v>70360</v>
          </cell>
          <cell r="L139">
            <v>37830</v>
          </cell>
          <cell r="M139">
            <v>2.8</v>
          </cell>
          <cell r="N139">
            <v>1060</v>
          </cell>
          <cell r="O139">
            <v>1060</v>
          </cell>
          <cell r="P139">
            <v>0</v>
          </cell>
          <cell r="Q139">
            <v>1060</v>
          </cell>
          <cell r="R139">
            <v>34840</v>
          </cell>
          <cell r="S139">
            <v>37630</v>
          </cell>
          <cell r="T139">
            <v>54</v>
          </cell>
          <cell r="U139">
            <v>30</v>
          </cell>
          <cell r="V139">
            <v>84</v>
          </cell>
          <cell r="W139">
            <v>84</v>
          </cell>
          <cell r="X139" t="str">
            <v>ดีมาก 1</v>
          </cell>
        </row>
        <row r="140">
          <cell r="B140" t="str">
            <v>5200199018706</v>
          </cell>
          <cell r="C140" t="str">
            <v>คณะวิทยาศาสตร์และเทคโนโลยี</v>
          </cell>
          <cell r="D140" t="str">
            <v>นางสาวกาญจนา  วงษ์สวัสดิ์</v>
          </cell>
          <cell r="E140">
            <v>202</v>
          </cell>
          <cell r="F140" t="str">
            <v>วิชาการ</v>
          </cell>
          <cell r="G140" t="str">
            <v>ผู้ช่วยศาสตราจารย์</v>
          </cell>
          <cell r="H140">
            <v>45840</v>
          </cell>
          <cell r="I140">
            <v>45840</v>
          </cell>
          <cell r="J140">
            <v>40820</v>
          </cell>
          <cell r="K140">
            <v>70360</v>
          </cell>
          <cell r="L140">
            <v>51290</v>
          </cell>
          <cell r="M140">
            <v>3.2</v>
          </cell>
          <cell r="N140">
            <v>1650</v>
          </cell>
          <cell r="O140">
            <v>1650</v>
          </cell>
          <cell r="P140">
            <v>0</v>
          </cell>
          <cell r="Q140">
            <v>1650</v>
          </cell>
          <cell r="R140">
            <v>47490</v>
          </cell>
          <cell r="S140">
            <v>51290</v>
          </cell>
          <cell r="T140">
            <v>0</v>
          </cell>
          <cell r="U140">
            <v>0</v>
          </cell>
          <cell r="V140">
            <v>0</v>
          </cell>
          <cell r="W140">
            <v>90</v>
          </cell>
          <cell r="X140" t="str">
            <v>ดีมาก 3</v>
          </cell>
        </row>
        <row r="141">
          <cell r="B141" t="str">
            <v>3341000423150</v>
          </cell>
          <cell r="C141" t="str">
            <v>คณะวิทยาศาสตร์และเทคโนโลยี</v>
          </cell>
          <cell r="D141" t="str">
            <v>นายธีระพงษ์  แสนทวีสุข</v>
          </cell>
          <cell r="E141">
            <v>198</v>
          </cell>
          <cell r="F141" t="str">
            <v>วิชาการ</v>
          </cell>
          <cell r="G141" t="str">
            <v>อาจารย์</v>
          </cell>
          <cell r="H141">
            <v>0</v>
          </cell>
          <cell r="I141">
            <v>25890</v>
          </cell>
          <cell r="J141">
            <v>28350</v>
          </cell>
          <cell r="K141">
            <v>59500</v>
          </cell>
          <cell r="L141">
            <v>24030</v>
          </cell>
          <cell r="M141">
            <v>2</v>
          </cell>
          <cell r="N141">
            <v>490</v>
          </cell>
          <cell r="O141">
            <v>490</v>
          </cell>
          <cell r="P141">
            <v>0</v>
          </cell>
          <cell r="Q141">
            <v>490</v>
          </cell>
          <cell r="R141">
            <v>26380</v>
          </cell>
          <cell r="S141">
            <v>28490</v>
          </cell>
          <cell r="T141">
            <v>0</v>
          </cell>
          <cell r="U141">
            <v>0</v>
          </cell>
          <cell r="V141">
            <v>0</v>
          </cell>
          <cell r="W141">
            <v>70</v>
          </cell>
          <cell r="X141" t="str">
            <v>พอใช้ 3</v>
          </cell>
        </row>
        <row r="142">
          <cell r="E142" t="str">
            <v>รวมเงินเดือน (บาท)</v>
          </cell>
          <cell r="I142">
            <v>1381420</v>
          </cell>
          <cell r="N142">
            <v>40600</v>
          </cell>
          <cell r="O142">
            <v>40600</v>
          </cell>
          <cell r="P142">
            <v>0</v>
          </cell>
          <cell r="Q142">
            <v>40600</v>
          </cell>
          <cell r="R142">
            <v>1422020</v>
          </cell>
          <cell r="S142">
            <v>1535780</v>
          </cell>
        </row>
        <row r="145">
          <cell r="D145" t="str">
            <v>คณะวิทยาการจัดการ</v>
          </cell>
        </row>
        <row r="146">
          <cell r="B146" t="str">
            <v>3470600340989</v>
          </cell>
          <cell r="C146" t="str">
            <v>คณะวิทยาการจัดการ</v>
          </cell>
          <cell r="D146" t="str">
            <v>นางธิติมา  รจนา</v>
          </cell>
          <cell r="E146" t="str">
            <v>158</v>
          </cell>
          <cell r="F146" t="str">
            <v>วิชาการ</v>
          </cell>
          <cell r="G146" t="str">
            <v>อาจารย์</v>
          </cell>
          <cell r="H146">
            <v>0</v>
          </cell>
          <cell r="I146">
            <v>27920</v>
          </cell>
          <cell r="J146">
            <v>28350</v>
          </cell>
          <cell r="K146">
            <v>59500</v>
          </cell>
          <cell r="L146">
            <v>24030</v>
          </cell>
          <cell r="M146">
            <v>2.8</v>
          </cell>
          <cell r="N146">
            <v>680</v>
          </cell>
          <cell r="O146">
            <v>680</v>
          </cell>
          <cell r="P146">
            <v>0</v>
          </cell>
          <cell r="Q146">
            <v>680</v>
          </cell>
          <cell r="R146">
            <v>28600</v>
          </cell>
          <cell r="S146">
            <v>30890</v>
          </cell>
          <cell r="T146">
            <v>49</v>
          </cell>
          <cell r="U146">
            <v>30</v>
          </cell>
          <cell r="V146">
            <v>79</v>
          </cell>
          <cell r="W146">
            <v>84</v>
          </cell>
          <cell r="X146" t="str">
            <v>ดีมาก 1</v>
          </cell>
        </row>
        <row r="147">
          <cell r="B147" t="str">
            <v>3350800776196</v>
          </cell>
          <cell r="C147" t="str">
            <v>คณะวิทยาการจัดการ</v>
          </cell>
          <cell r="D147" t="str">
            <v>นางจีระนันต์  เจริญรัตน์</v>
          </cell>
          <cell r="E147" t="str">
            <v>167</v>
          </cell>
          <cell r="F147" t="str">
            <v>วิชาการ</v>
          </cell>
          <cell r="G147" t="str">
            <v>อาจารย์</v>
          </cell>
          <cell r="H147">
            <v>0</v>
          </cell>
          <cell r="I147">
            <v>33710</v>
          </cell>
          <cell r="J147">
            <v>28350</v>
          </cell>
          <cell r="K147">
            <v>59500</v>
          </cell>
          <cell r="L147">
            <v>37080</v>
          </cell>
          <cell r="M147">
            <v>2.2000000000000002</v>
          </cell>
          <cell r="N147">
            <v>820</v>
          </cell>
          <cell r="O147">
            <v>820</v>
          </cell>
          <cell r="P147">
            <v>0</v>
          </cell>
          <cell r="Q147">
            <v>820</v>
          </cell>
          <cell r="R147">
            <v>34530</v>
          </cell>
          <cell r="S147">
            <v>37290</v>
          </cell>
          <cell r="T147">
            <v>40</v>
          </cell>
          <cell r="U147">
            <v>30</v>
          </cell>
          <cell r="V147">
            <v>70</v>
          </cell>
          <cell r="W147">
            <v>71</v>
          </cell>
          <cell r="X147" t="str">
            <v>ดี 1</v>
          </cell>
        </row>
        <row r="148">
          <cell r="B148" t="str">
            <v>3449900128932</v>
          </cell>
          <cell r="C148" t="str">
            <v>คณะวิทยาการจัดการ</v>
          </cell>
          <cell r="D148" t="str">
            <v>นางปูริดา  วิปัชชา</v>
          </cell>
          <cell r="E148" t="str">
            <v>140</v>
          </cell>
          <cell r="F148" t="str">
            <v>วิชาการ</v>
          </cell>
          <cell r="G148" t="str">
            <v>อาจารย์</v>
          </cell>
          <cell r="H148">
            <v>0</v>
          </cell>
          <cell r="I148">
            <v>32690</v>
          </cell>
          <cell r="J148">
            <v>28350</v>
          </cell>
          <cell r="K148">
            <v>59500</v>
          </cell>
          <cell r="L148">
            <v>37080</v>
          </cell>
          <cell r="M148">
            <v>3</v>
          </cell>
          <cell r="N148">
            <v>1120</v>
          </cell>
          <cell r="O148">
            <v>1120</v>
          </cell>
          <cell r="P148">
            <v>0</v>
          </cell>
          <cell r="Q148">
            <v>1120</v>
          </cell>
          <cell r="R148">
            <v>33810</v>
          </cell>
          <cell r="S148">
            <v>36510</v>
          </cell>
          <cell r="T148">
            <v>46.5</v>
          </cell>
          <cell r="U148">
            <v>30</v>
          </cell>
          <cell r="V148">
            <v>76.5</v>
          </cell>
          <cell r="W148">
            <v>87</v>
          </cell>
          <cell r="X148" t="str">
            <v>ดีมาก 2</v>
          </cell>
        </row>
        <row r="149">
          <cell r="B149" t="str">
            <v>3400101728361</v>
          </cell>
          <cell r="C149" t="str">
            <v>คณะวิทยาการจัดการ</v>
          </cell>
          <cell r="D149" t="str">
            <v>นางสาวดวงฤดี  อิ่มบุญสุ</v>
          </cell>
          <cell r="E149" t="str">
            <v>157</v>
          </cell>
          <cell r="F149" t="str">
            <v>วิชาการ</v>
          </cell>
          <cell r="G149" t="str">
            <v>อาจารย์</v>
          </cell>
          <cell r="H149">
            <v>0</v>
          </cell>
          <cell r="I149">
            <v>32320</v>
          </cell>
          <cell r="J149">
            <v>28350</v>
          </cell>
          <cell r="K149">
            <v>59500</v>
          </cell>
          <cell r="L149">
            <v>37080</v>
          </cell>
          <cell r="M149">
            <v>2.4</v>
          </cell>
          <cell r="N149">
            <v>890</v>
          </cell>
          <cell r="O149">
            <v>890</v>
          </cell>
          <cell r="P149">
            <v>0</v>
          </cell>
          <cell r="Q149">
            <v>890</v>
          </cell>
          <cell r="R149">
            <v>33210</v>
          </cell>
          <cell r="S149">
            <v>35870</v>
          </cell>
          <cell r="T149">
            <v>45.5</v>
          </cell>
          <cell r="U149">
            <v>30</v>
          </cell>
          <cell r="V149">
            <v>75.5</v>
          </cell>
          <cell r="W149">
            <v>75.5</v>
          </cell>
          <cell r="X149" t="str">
            <v>ดี 2</v>
          </cell>
        </row>
        <row r="150">
          <cell r="B150" t="str">
            <v>3479900086075</v>
          </cell>
          <cell r="C150" t="str">
            <v>คณะวิทยาการจัดการ</v>
          </cell>
          <cell r="D150" t="str">
            <v>นางสาวปิยะจินต์  ปัทมดิลก</v>
          </cell>
          <cell r="E150" t="str">
            <v>160</v>
          </cell>
          <cell r="F150" t="str">
            <v>วิชาการ</v>
          </cell>
          <cell r="G150" t="str">
            <v>อาจารย์</v>
          </cell>
          <cell r="H150">
            <v>0</v>
          </cell>
          <cell r="I150">
            <v>32300</v>
          </cell>
          <cell r="J150">
            <v>28350</v>
          </cell>
          <cell r="K150">
            <v>59500</v>
          </cell>
          <cell r="L150">
            <v>37080</v>
          </cell>
          <cell r="M150">
            <v>2.8</v>
          </cell>
          <cell r="N150">
            <v>1040</v>
          </cell>
          <cell r="O150">
            <v>1040</v>
          </cell>
          <cell r="P150">
            <v>0</v>
          </cell>
          <cell r="Q150">
            <v>1040</v>
          </cell>
          <cell r="R150">
            <v>33340</v>
          </cell>
          <cell r="S150">
            <v>36010</v>
          </cell>
          <cell r="T150">
            <v>50</v>
          </cell>
          <cell r="U150">
            <v>30</v>
          </cell>
          <cell r="V150">
            <v>80</v>
          </cell>
          <cell r="W150">
            <v>84</v>
          </cell>
          <cell r="X150" t="str">
            <v>ดีมาก 1</v>
          </cell>
        </row>
        <row r="151">
          <cell r="B151" t="str">
            <v>3479900003188</v>
          </cell>
          <cell r="C151" t="str">
            <v>คณะวิทยาการจัดการ</v>
          </cell>
          <cell r="D151" t="str">
            <v>นางสาวประภัสสร  ดาวะเศรษฐ์</v>
          </cell>
          <cell r="E151" t="str">
            <v>001</v>
          </cell>
          <cell r="F151" t="str">
            <v>วิชาการ</v>
          </cell>
          <cell r="G151" t="str">
            <v>อาจารย์</v>
          </cell>
          <cell r="H151">
            <v>0</v>
          </cell>
          <cell r="I151">
            <v>32640</v>
          </cell>
          <cell r="J151">
            <v>28350</v>
          </cell>
          <cell r="K151">
            <v>59500</v>
          </cell>
          <cell r="L151">
            <v>37080</v>
          </cell>
          <cell r="M151">
            <v>2.4</v>
          </cell>
          <cell r="N151">
            <v>890</v>
          </cell>
          <cell r="O151">
            <v>890</v>
          </cell>
          <cell r="P151">
            <v>0</v>
          </cell>
          <cell r="Q151">
            <v>890</v>
          </cell>
          <cell r="R151">
            <v>33530</v>
          </cell>
          <cell r="S151">
            <v>36210</v>
          </cell>
          <cell r="T151">
            <v>46.2</v>
          </cell>
          <cell r="U151">
            <v>30</v>
          </cell>
          <cell r="V151">
            <v>76.2</v>
          </cell>
          <cell r="W151">
            <v>76.2</v>
          </cell>
          <cell r="X151" t="str">
            <v>ดี 2</v>
          </cell>
        </row>
        <row r="152">
          <cell r="B152" t="str">
            <v>3130600090292</v>
          </cell>
          <cell r="C152" t="str">
            <v>คณะวิทยาการจัดการ</v>
          </cell>
          <cell r="D152" t="str">
            <v>นายภคพล  คติวัฒน์</v>
          </cell>
          <cell r="E152" t="str">
            <v>139</v>
          </cell>
          <cell r="F152" t="str">
            <v>วิชาการ</v>
          </cell>
          <cell r="G152" t="str">
            <v>อาจารย์</v>
          </cell>
          <cell r="H152">
            <v>0</v>
          </cell>
          <cell r="I152">
            <v>35800</v>
          </cell>
          <cell r="J152">
            <v>28350</v>
          </cell>
          <cell r="K152">
            <v>59500</v>
          </cell>
          <cell r="L152">
            <v>37080</v>
          </cell>
          <cell r="M152">
            <v>3</v>
          </cell>
          <cell r="N152">
            <v>1120</v>
          </cell>
          <cell r="O152">
            <v>1120</v>
          </cell>
          <cell r="P152">
            <v>0</v>
          </cell>
          <cell r="Q152">
            <v>1120</v>
          </cell>
          <cell r="R152">
            <v>36920</v>
          </cell>
          <cell r="S152">
            <v>39870</v>
          </cell>
          <cell r="T152">
            <v>53.5</v>
          </cell>
          <cell r="U152">
            <v>30</v>
          </cell>
          <cell r="V152">
            <v>83.5</v>
          </cell>
          <cell r="W152">
            <v>86</v>
          </cell>
          <cell r="X152" t="str">
            <v>ดีมาก 2</v>
          </cell>
        </row>
        <row r="153">
          <cell r="B153" t="str">
            <v>3419900542780</v>
          </cell>
          <cell r="C153" t="str">
            <v>คณะวิทยาการจัดการ</v>
          </cell>
          <cell r="D153" t="str">
            <v>นายชาญชัย  ศุภวิจิตรพันธุ์</v>
          </cell>
          <cell r="E153" t="str">
            <v>145</v>
          </cell>
          <cell r="F153" t="str">
            <v>วิชาการ</v>
          </cell>
          <cell r="G153" t="str">
            <v>อาจารย์</v>
          </cell>
          <cell r="H153">
            <v>0</v>
          </cell>
          <cell r="I153">
            <v>40190</v>
          </cell>
          <cell r="J153">
            <v>28350</v>
          </cell>
          <cell r="K153">
            <v>59500</v>
          </cell>
          <cell r="L153">
            <v>37080</v>
          </cell>
          <cell r="M153">
            <v>2.6</v>
          </cell>
          <cell r="N153">
            <v>970</v>
          </cell>
          <cell r="O153">
            <v>970</v>
          </cell>
          <cell r="P153">
            <v>0</v>
          </cell>
          <cell r="Q153">
            <v>970</v>
          </cell>
          <cell r="R153">
            <v>41160</v>
          </cell>
          <cell r="S153">
            <v>44450</v>
          </cell>
          <cell r="T153">
            <v>49.5</v>
          </cell>
          <cell r="U153">
            <v>30</v>
          </cell>
          <cell r="V153">
            <v>79.5</v>
          </cell>
          <cell r="W153">
            <v>79.5</v>
          </cell>
          <cell r="X153" t="str">
            <v>ดี 3</v>
          </cell>
        </row>
        <row r="154">
          <cell r="B154" t="str">
            <v>3301200179601</v>
          </cell>
          <cell r="C154" t="str">
            <v>คณะวิทยาการจัดการ</v>
          </cell>
          <cell r="D154" t="str">
            <v>นางสาวปิยะวดี  ยอดนา</v>
          </cell>
          <cell r="E154" t="str">
            <v>154</v>
          </cell>
          <cell r="F154" t="str">
            <v>วิชาการ</v>
          </cell>
          <cell r="G154" t="str">
            <v>ผู้ช่วยศาสตราจารย์</v>
          </cell>
          <cell r="H154">
            <v>0</v>
          </cell>
          <cell r="I154">
            <v>33880</v>
          </cell>
          <cell r="J154">
            <v>40820</v>
          </cell>
          <cell r="K154">
            <v>70360</v>
          </cell>
          <cell r="L154">
            <v>37830</v>
          </cell>
          <cell r="M154">
            <v>2.4</v>
          </cell>
          <cell r="N154">
            <v>910</v>
          </cell>
          <cell r="O154">
            <v>910</v>
          </cell>
          <cell r="P154">
            <v>0</v>
          </cell>
          <cell r="Q154">
            <v>910</v>
          </cell>
          <cell r="R154">
            <v>34790</v>
          </cell>
          <cell r="S154">
            <v>37570</v>
          </cell>
          <cell r="T154">
            <v>47</v>
          </cell>
          <cell r="U154">
            <v>30</v>
          </cell>
          <cell r="V154">
            <v>77</v>
          </cell>
          <cell r="W154">
            <v>77</v>
          </cell>
          <cell r="X154" t="str">
            <v>ดี 2</v>
          </cell>
        </row>
        <row r="155">
          <cell r="B155" t="str">
            <v>3100602030033</v>
          </cell>
          <cell r="C155" t="str">
            <v>คณะวิทยาการจัดการ</v>
          </cell>
          <cell r="D155" t="str">
            <v>นางอิรยา  มณีเขียว</v>
          </cell>
          <cell r="E155" t="str">
            <v>161</v>
          </cell>
          <cell r="F155" t="str">
            <v>วิชาการ</v>
          </cell>
          <cell r="G155" t="str">
            <v>ผู้ช่วยศาสตราจารย์</v>
          </cell>
          <cell r="H155">
            <v>0</v>
          </cell>
          <cell r="I155">
            <v>39960</v>
          </cell>
          <cell r="J155">
            <v>40820</v>
          </cell>
          <cell r="K155">
            <v>70360</v>
          </cell>
          <cell r="L155">
            <v>37830</v>
          </cell>
          <cell r="M155">
            <v>3</v>
          </cell>
          <cell r="N155">
            <v>1140</v>
          </cell>
          <cell r="O155">
            <v>1140</v>
          </cell>
          <cell r="P155">
            <v>0</v>
          </cell>
          <cell r="Q155">
            <v>1140</v>
          </cell>
          <cell r="R155">
            <v>41100</v>
          </cell>
          <cell r="S155">
            <v>44390</v>
          </cell>
          <cell r="T155">
            <v>56</v>
          </cell>
          <cell r="U155">
            <v>30</v>
          </cell>
          <cell r="V155">
            <v>86</v>
          </cell>
          <cell r="W155">
            <v>86</v>
          </cell>
          <cell r="X155" t="str">
            <v>ดีมาก 2</v>
          </cell>
        </row>
        <row r="156">
          <cell r="B156" t="str">
            <v>3730101331825</v>
          </cell>
          <cell r="C156" t="str">
            <v>คณะวิทยาการจัดการ</v>
          </cell>
          <cell r="D156" t="str">
            <v>นางนันทิยา  ผิวงาม</v>
          </cell>
          <cell r="E156" t="str">
            <v>148</v>
          </cell>
          <cell r="F156" t="str">
            <v>วิชาการ</v>
          </cell>
          <cell r="G156" t="str">
            <v>ผู้ช่วยศาสตราจารย์</v>
          </cell>
          <cell r="H156">
            <v>43530</v>
          </cell>
          <cell r="I156">
            <v>43530</v>
          </cell>
          <cell r="J156">
            <v>40820</v>
          </cell>
          <cell r="K156">
            <v>70360</v>
          </cell>
          <cell r="L156">
            <v>51290</v>
          </cell>
          <cell r="M156">
            <v>3.2</v>
          </cell>
          <cell r="N156">
            <v>1650</v>
          </cell>
          <cell r="O156">
            <v>1650</v>
          </cell>
          <cell r="P156">
            <v>0</v>
          </cell>
          <cell r="Q156">
            <v>1650</v>
          </cell>
          <cell r="R156">
            <v>45180</v>
          </cell>
          <cell r="S156">
            <v>48790</v>
          </cell>
          <cell r="T156">
            <v>0</v>
          </cell>
          <cell r="U156">
            <v>0</v>
          </cell>
          <cell r="V156">
            <v>0</v>
          </cell>
          <cell r="W156">
            <v>88</v>
          </cell>
          <cell r="X156" t="str">
            <v>ดีมาก 3</v>
          </cell>
        </row>
        <row r="157">
          <cell r="B157" t="str">
            <v>3102001055599</v>
          </cell>
          <cell r="C157" t="str">
            <v>คณะวิทยาการจัดการ</v>
          </cell>
          <cell r="D157" t="str">
            <v>นายชัยยศ  ณัฐอังกูร</v>
          </cell>
          <cell r="E157" t="str">
            <v>150</v>
          </cell>
          <cell r="F157" t="str">
            <v>วิชาการ</v>
          </cell>
          <cell r="G157" t="str">
            <v>ผู้ช่วยศาสตราจารย์</v>
          </cell>
          <cell r="H157">
            <v>0</v>
          </cell>
          <cell r="I157">
            <v>40660</v>
          </cell>
          <cell r="J157">
            <v>40820</v>
          </cell>
          <cell r="K157">
            <v>70360</v>
          </cell>
          <cell r="L157">
            <v>37830</v>
          </cell>
          <cell r="M157">
            <v>3</v>
          </cell>
          <cell r="N157">
            <v>1140</v>
          </cell>
          <cell r="O157">
            <v>1140</v>
          </cell>
          <cell r="P157">
            <v>0</v>
          </cell>
          <cell r="Q157">
            <v>1140</v>
          </cell>
          <cell r="R157">
            <v>41800</v>
          </cell>
          <cell r="S157">
            <v>45140</v>
          </cell>
          <cell r="T157">
            <v>56.4</v>
          </cell>
          <cell r="U157">
            <v>30</v>
          </cell>
          <cell r="V157">
            <v>86.4</v>
          </cell>
          <cell r="W157">
            <v>86.4</v>
          </cell>
          <cell r="X157" t="str">
            <v>ดีมาก 2</v>
          </cell>
        </row>
        <row r="158">
          <cell r="B158" t="str">
            <v>3470101403829</v>
          </cell>
          <cell r="C158" t="str">
            <v>คณะวิทยาการจัดการ</v>
          </cell>
          <cell r="D158" t="str">
            <v>นางวาทินี  ศรีมหา</v>
          </cell>
          <cell r="E158" t="str">
            <v>141</v>
          </cell>
          <cell r="F158" t="str">
            <v>วิชาการ</v>
          </cell>
          <cell r="G158" t="str">
            <v>ผู้ช่วยศาสตราจารย์</v>
          </cell>
          <cell r="H158">
            <v>0</v>
          </cell>
          <cell r="I158">
            <v>33520</v>
          </cell>
          <cell r="J158">
            <v>40820</v>
          </cell>
          <cell r="K158">
            <v>70360</v>
          </cell>
          <cell r="L158">
            <v>37830</v>
          </cell>
          <cell r="M158">
            <v>2.8</v>
          </cell>
          <cell r="N158">
            <v>1060</v>
          </cell>
          <cell r="O158">
            <v>1060</v>
          </cell>
          <cell r="P158">
            <v>0</v>
          </cell>
          <cell r="Q158">
            <v>1060</v>
          </cell>
          <cell r="R158">
            <v>34580</v>
          </cell>
          <cell r="S158">
            <v>37350</v>
          </cell>
          <cell r="T158">
            <v>54</v>
          </cell>
          <cell r="U158">
            <v>30</v>
          </cell>
          <cell r="V158">
            <v>84</v>
          </cell>
          <cell r="W158">
            <v>84</v>
          </cell>
          <cell r="X158" t="str">
            <v>ดีมาก 1</v>
          </cell>
        </row>
        <row r="159">
          <cell r="B159" t="str">
            <v>3141400317669</v>
          </cell>
          <cell r="C159" t="str">
            <v>คณะวิทยาการจัดการ</v>
          </cell>
          <cell r="D159" t="str">
            <v>นางเกษร  ขาวสีจาน</v>
          </cell>
          <cell r="E159" t="str">
            <v>142</v>
          </cell>
          <cell r="F159" t="str">
            <v>วิชาการ</v>
          </cell>
          <cell r="G159" t="str">
            <v>ผู้ช่วยศาสตราจารย์</v>
          </cell>
          <cell r="H159">
            <v>45320</v>
          </cell>
          <cell r="I159">
            <v>45320</v>
          </cell>
          <cell r="J159">
            <v>40820</v>
          </cell>
          <cell r="K159">
            <v>70360</v>
          </cell>
          <cell r="L159">
            <v>51290</v>
          </cell>
          <cell r="M159">
            <v>3.2</v>
          </cell>
          <cell r="N159">
            <v>1650</v>
          </cell>
          <cell r="O159">
            <v>1650</v>
          </cell>
          <cell r="P159">
            <v>0</v>
          </cell>
          <cell r="Q159">
            <v>1650</v>
          </cell>
          <cell r="R159">
            <v>46970</v>
          </cell>
          <cell r="S159">
            <v>50730</v>
          </cell>
          <cell r="T159">
            <v>0</v>
          </cell>
          <cell r="U159">
            <v>0</v>
          </cell>
          <cell r="V159">
            <v>0</v>
          </cell>
          <cell r="W159">
            <v>90</v>
          </cell>
          <cell r="X159" t="str">
            <v>ดีมาก 3</v>
          </cell>
        </row>
        <row r="160">
          <cell r="B160" t="str">
            <v>3101702089294</v>
          </cell>
          <cell r="C160" t="str">
            <v>คณะวิทยาการจัดการ</v>
          </cell>
          <cell r="D160" t="str">
            <v>นางนวรัตน์  สุรัติวรพัทธ์</v>
          </cell>
          <cell r="E160" t="str">
            <v>152</v>
          </cell>
          <cell r="F160" t="str">
            <v>วิชาการ</v>
          </cell>
          <cell r="G160" t="str">
            <v>ผู้ช่วยศาสตราจารย์</v>
          </cell>
          <cell r="H160">
            <v>0</v>
          </cell>
          <cell r="I160">
            <v>39160</v>
          </cell>
          <cell r="J160">
            <v>40820</v>
          </cell>
          <cell r="K160">
            <v>70360</v>
          </cell>
          <cell r="L160">
            <v>37830</v>
          </cell>
          <cell r="M160">
            <v>3.2</v>
          </cell>
          <cell r="N160">
            <v>1220</v>
          </cell>
          <cell r="O160">
            <v>1220</v>
          </cell>
          <cell r="P160">
            <v>0</v>
          </cell>
          <cell r="Q160">
            <v>1220</v>
          </cell>
          <cell r="R160">
            <v>40380</v>
          </cell>
          <cell r="S160">
            <v>43610</v>
          </cell>
          <cell r="T160">
            <v>57</v>
          </cell>
          <cell r="U160">
            <v>30</v>
          </cell>
          <cell r="V160">
            <v>87</v>
          </cell>
          <cell r="W160">
            <v>90</v>
          </cell>
          <cell r="X160" t="str">
            <v>ดีมาก 3</v>
          </cell>
        </row>
        <row r="161">
          <cell r="B161" t="str">
            <v>3540100344895</v>
          </cell>
          <cell r="C161" t="str">
            <v>คณะวิทยาการจัดการ</v>
          </cell>
          <cell r="D161" t="str">
            <v>นางมิ่งสกุล  โฮมวงศ์</v>
          </cell>
          <cell r="E161" t="str">
            <v>144</v>
          </cell>
          <cell r="F161" t="str">
            <v>วิชาการ</v>
          </cell>
          <cell r="G161" t="str">
            <v>ผู้ช่วยศาสตราจารย์</v>
          </cell>
          <cell r="H161">
            <v>0</v>
          </cell>
          <cell r="I161">
            <v>37030</v>
          </cell>
          <cell r="J161">
            <v>40820</v>
          </cell>
          <cell r="K161">
            <v>70360</v>
          </cell>
          <cell r="L161">
            <v>37830</v>
          </cell>
          <cell r="M161">
            <v>3.2</v>
          </cell>
          <cell r="N161">
            <v>1220</v>
          </cell>
          <cell r="O161">
            <v>1220</v>
          </cell>
          <cell r="P161">
            <v>0</v>
          </cell>
          <cell r="Q161">
            <v>1220</v>
          </cell>
          <cell r="R161">
            <v>38250</v>
          </cell>
          <cell r="S161">
            <v>41310</v>
          </cell>
          <cell r="T161">
            <v>56.8</v>
          </cell>
          <cell r="U161">
            <v>30</v>
          </cell>
          <cell r="V161">
            <v>86.8</v>
          </cell>
          <cell r="W161">
            <v>90</v>
          </cell>
          <cell r="X161" t="str">
            <v>ดีมาก 3</v>
          </cell>
        </row>
        <row r="162">
          <cell r="B162" t="str">
            <v>3670200023232</v>
          </cell>
          <cell r="C162" t="str">
            <v>คณะวิทยาการจัดการ</v>
          </cell>
          <cell r="D162" t="str">
            <v>นางอรทัย  พันธ์สวรรค์</v>
          </cell>
          <cell r="E162" t="str">
            <v>149</v>
          </cell>
          <cell r="F162" t="str">
            <v>วิชาการ</v>
          </cell>
          <cell r="G162" t="str">
            <v>ผู้ช่วยศาสตราจารย์</v>
          </cell>
          <cell r="H162">
            <v>0</v>
          </cell>
          <cell r="I162">
            <v>39800</v>
          </cell>
          <cell r="J162">
            <v>40820</v>
          </cell>
          <cell r="K162">
            <v>70360</v>
          </cell>
          <cell r="L162">
            <v>37830</v>
          </cell>
          <cell r="M162">
            <v>2.4</v>
          </cell>
          <cell r="N162">
            <v>910</v>
          </cell>
          <cell r="O162">
            <v>910</v>
          </cell>
          <cell r="P162">
            <v>0</v>
          </cell>
          <cell r="Q162">
            <v>910</v>
          </cell>
          <cell r="R162">
            <v>40710</v>
          </cell>
          <cell r="S162">
            <v>43970</v>
          </cell>
          <cell r="T162">
            <v>46</v>
          </cell>
          <cell r="U162">
            <v>30</v>
          </cell>
          <cell r="V162">
            <v>76</v>
          </cell>
          <cell r="W162">
            <v>76</v>
          </cell>
          <cell r="X162" t="str">
            <v>ดี 2</v>
          </cell>
        </row>
        <row r="163">
          <cell r="B163" t="str">
            <v>3470101113138</v>
          </cell>
          <cell r="C163" t="str">
            <v>คณะวิทยาการจัดการ</v>
          </cell>
          <cell r="D163" t="str">
            <v>นางนิรมล  เนื่องสิทธะ</v>
          </cell>
          <cell r="E163">
            <v>155</v>
          </cell>
          <cell r="F163" t="str">
            <v>วิชาการ</v>
          </cell>
          <cell r="G163" t="str">
            <v>อาจารย์</v>
          </cell>
          <cell r="H163">
            <v>0</v>
          </cell>
          <cell r="I163">
            <v>31960</v>
          </cell>
          <cell r="J163">
            <v>28350</v>
          </cell>
          <cell r="K163">
            <v>59500</v>
          </cell>
          <cell r="L163">
            <v>37080</v>
          </cell>
          <cell r="M163">
            <v>2.6</v>
          </cell>
          <cell r="N163">
            <v>970</v>
          </cell>
          <cell r="O163">
            <v>970</v>
          </cell>
          <cell r="P163">
            <v>0</v>
          </cell>
          <cell r="Q163">
            <v>970</v>
          </cell>
          <cell r="R163">
            <v>32930</v>
          </cell>
          <cell r="S163">
            <v>35560</v>
          </cell>
          <cell r="T163">
            <v>43</v>
          </cell>
          <cell r="U163">
            <v>30</v>
          </cell>
          <cell r="V163">
            <v>73</v>
          </cell>
          <cell r="W163">
            <v>80</v>
          </cell>
          <cell r="X163" t="str">
            <v>ดี 3</v>
          </cell>
        </row>
        <row r="164">
          <cell r="B164" t="str">
            <v>3580400137399</v>
          </cell>
          <cell r="C164" t="str">
            <v>คณะวิทยาการจัดการ</v>
          </cell>
          <cell r="D164" t="str">
            <v>นายชาคริต  ชาญชิตปรีชา</v>
          </cell>
          <cell r="E164" t="str">
            <v>156</v>
          </cell>
          <cell r="F164" t="str">
            <v>วิชาการ</v>
          </cell>
          <cell r="G164" t="str">
            <v>ผู้ช่วยศาสตราจารย์</v>
          </cell>
          <cell r="H164">
            <v>45410</v>
          </cell>
          <cell r="I164">
            <v>45410</v>
          </cell>
          <cell r="J164">
            <v>40820</v>
          </cell>
          <cell r="K164">
            <v>70360</v>
          </cell>
          <cell r="L164">
            <v>51290</v>
          </cell>
          <cell r="M164">
            <v>3.4</v>
          </cell>
          <cell r="N164">
            <v>1750</v>
          </cell>
          <cell r="O164">
            <v>1750</v>
          </cell>
          <cell r="P164">
            <v>0</v>
          </cell>
          <cell r="Q164">
            <v>1750</v>
          </cell>
          <cell r="R164">
            <v>47160</v>
          </cell>
          <cell r="S164">
            <v>50930</v>
          </cell>
          <cell r="T164">
            <v>0</v>
          </cell>
          <cell r="U164">
            <v>0</v>
          </cell>
          <cell r="V164">
            <v>0</v>
          </cell>
          <cell r="W164">
            <v>94</v>
          </cell>
          <cell r="X164" t="str">
            <v>ดีเด่น 1</v>
          </cell>
        </row>
        <row r="165">
          <cell r="B165" t="str">
            <v>3100603302401</v>
          </cell>
          <cell r="C165" t="str">
            <v>คณะวิทยาการจัดการ</v>
          </cell>
          <cell r="D165" t="str">
            <v>นายชนินทร์  วะสีนนท์</v>
          </cell>
          <cell r="E165" t="str">
            <v>153</v>
          </cell>
          <cell r="F165" t="str">
            <v>วิชาการ</v>
          </cell>
          <cell r="G165" t="str">
            <v>รองศาสตราจารย์</v>
          </cell>
          <cell r="H165">
            <v>59700</v>
          </cell>
          <cell r="I165">
            <v>59700</v>
          </cell>
          <cell r="J165">
            <v>51380</v>
          </cell>
          <cell r="K165">
            <v>76800</v>
          </cell>
          <cell r="L165">
            <v>60990</v>
          </cell>
          <cell r="M165">
            <v>3</v>
          </cell>
          <cell r="N165">
            <v>1830</v>
          </cell>
          <cell r="O165">
            <v>1830</v>
          </cell>
          <cell r="P165">
            <v>0</v>
          </cell>
          <cell r="Q165">
            <v>1830</v>
          </cell>
          <cell r="R165">
            <v>61530</v>
          </cell>
          <cell r="S165">
            <v>66450</v>
          </cell>
          <cell r="T165">
            <v>0</v>
          </cell>
          <cell r="U165">
            <v>0</v>
          </cell>
          <cell r="V165">
            <v>0</v>
          </cell>
          <cell r="W165">
            <v>87</v>
          </cell>
          <cell r="X165" t="str">
            <v>ดีมาก 2</v>
          </cell>
        </row>
        <row r="166">
          <cell r="B166" t="str">
            <v>3479900234759</v>
          </cell>
          <cell r="C166" t="str">
            <v>คณะวิทยาการจัดการ</v>
          </cell>
          <cell r="D166" t="str">
            <v>นายจิตติ  กิตติเลิศไพศาล</v>
          </cell>
          <cell r="E166" t="str">
            <v>162</v>
          </cell>
          <cell r="F166" t="str">
            <v>วิชาการ</v>
          </cell>
          <cell r="G166" t="str">
            <v>ผู้ช่วยศาสตราจารย์</v>
          </cell>
          <cell r="H166">
            <v>39670</v>
          </cell>
          <cell r="I166">
            <v>39670</v>
          </cell>
          <cell r="J166">
            <v>40820</v>
          </cell>
          <cell r="K166">
            <v>70360</v>
          </cell>
          <cell r="L166">
            <v>37830</v>
          </cell>
          <cell r="M166">
            <v>3.2</v>
          </cell>
          <cell r="N166">
            <v>1220</v>
          </cell>
          <cell r="O166">
            <v>1220</v>
          </cell>
          <cell r="P166">
            <v>0</v>
          </cell>
          <cell r="Q166">
            <v>1220</v>
          </cell>
          <cell r="R166">
            <v>40890</v>
          </cell>
          <cell r="S166">
            <v>44160</v>
          </cell>
          <cell r="T166">
            <v>0</v>
          </cell>
          <cell r="U166">
            <v>0</v>
          </cell>
          <cell r="V166">
            <v>0</v>
          </cell>
          <cell r="W166">
            <v>90</v>
          </cell>
          <cell r="X166" t="str">
            <v>ดีมาก 3</v>
          </cell>
        </row>
        <row r="167">
          <cell r="E167" t="str">
            <v>รวมเงินเดือน</v>
          </cell>
          <cell r="I167">
            <v>797170</v>
          </cell>
          <cell r="N167">
            <v>24200</v>
          </cell>
          <cell r="O167">
            <v>24200</v>
          </cell>
          <cell r="P167">
            <v>0</v>
          </cell>
          <cell r="Q167">
            <v>24200</v>
          </cell>
          <cell r="R167">
            <v>821370</v>
          </cell>
        </row>
        <row r="170">
          <cell r="D170" t="str">
            <v>คณะเทคโนโลยีอุตสาหกรรม</v>
          </cell>
        </row>
        <row r="171">
          <cell r="B171" t="str">
            <v>3409900118139</v>
          </cell>
          <cell r="C171" t="str">
            <v>คณะเทคโนโลยีอุตสาหกรรม</v>
          </cell>
          <cell r="D171" t="str">
            <v>นางกัลยา  กิตติเลิศไพศาล</v>
          </cell>
          <cell r="E171" t="str">
            <v>081</v>
          </cell>
          <cell r="F171" t="str">
            <v>วิชาการ</v>
          </cell>
          <cell r="G171" t="str">
            <v>ผู้ช่วยศาสตราจารย์</v>
          </cell>
          <cell r="H171">
            <v>0</v>
          </cell>
          <cell r="I171">
            <v>30430</v>
          </cell>
          <cell r="J171">
            <v>40820</v>
          </cell>
          <cell r="K171">
            <v>70360</v>
          </cell>
          <cell r="L171">
            <v>37830</v>
          </cell>
          <cell r="M171">
            <v>1.8</v>
          </cell>
          <cell r="N171">
            <v>690</v>
          </cell>
          <cell r="O171">
            <v>690</v>
          </cell>
          <cell r="P171">
            <v>0</v>
          </cell>
          <cell r="Q171">
            <v>690</v>
          </cell>
          <cell r="R171">
            <v>31120</v>
          </cell>
          <cell r="S171">
            <v>33610</v>
          </cell>
          <cell r="T171">
            <v>0</v>
          </cell>
          <cell r="U171">
            <v>0</v>
          </cell>
          <cell r="V171">
            <v>0</v>
          </cell>
          <cell r="W171">
            <v>65</v>
          </cell>
          <cell r="X171" t="str">
            <v>พอใช้ 2</v>
          </cell>
        </row>
        <row r="172">
          <cell r="B172" t="str">
            <v>3471300158159</v>
          </cell>
          <cell r="C172" t="str">
            <v>คณะเทคโนโลยีอุตสาหกรรม</v>
          </cell>
          <cell r="D172" t="str">
            <v>นายสมภาร  ดอนจันดา</v>
          </cell>
          <cell r="E172" t="str">
            <v>086</v>
          </cell>
          <cell r="F172" t="str">
            <v>วิชาการ</v>
          </cell>
          <cell r="G172" t="str">
            <v>อาจารย์</v>
          </cell>
          <cell r="H172">
            <v>0</v>
          </cell>
          <cell r="I172">
            <v>35720</v>
          </cell>
          <cell r="J172">
            <v>28350</v>
          </cell>
          <cell r="K172">
            <v>59500</v>
          </cell>
          <cell r="L172">
            <v>37080</v>
          </cell>
          <cell r="M172">
            <v>2.8</v>
          </cell>
          <cell r="N172">
            <v>1040</v>
          </cell>
          <cell r="O172">
            <v>1040</v>
          </cell>
          <cell r="P172">
            <v>0</v>
          </cell>
          <cell r="Q172">
            <v>1040</v>
          </cell>
          <cell r="R172">
            <v>36760</v>
          </cell>
          <cell r="S172">
            <v>39700</v>
          </cell>
          <cell r="T172">
            <v>50</v>
          </cell>
          <cell r="U172">
            <v>30</v>
          </cell>
          <cell r="V172">
            <v>80</v>
          </cell>
          <cell r="W172">
            <v>84</v>
          </cell>
          <cell r="X172" t="str">
            <v>ดีมาก 1</v>
          </cell>
        </row>
        <row r="173">
          <cell r="B173" t="str">
            <v>3440800073852</v>
          </cell>
          <cell r="C173" t="str">
            <v>คณะเทคโนโลยีอุตสาหกรรม</v>
          </cell>
          <cell r="D173" t="str">
            <v>นายยุทธนา  อุทปา</v>
          </cell>
          <cell r="E173" t="str">
            <v>077</v>
          </cell>
          <cell r="F173" t="str">
            <v>วิชาการ</v>
          </cell>
          <cell r="G173" t="str">
            <v>อาจารย์</v>
          </cell>
          <cell r="H173">
            <v>0</v>
          </cell>
          <cell r="I173">
            <v>30010</v>
          </cell>
          <cell r="J173">
            <v>28350</v>
          </cell>
          <cell r="K173">
            <v>59500</v>
          </cell>
          <cell r="L173">
            <v>37080</v>
          </cell>
          <cell r="M173">
            <v>2.6</v>
          </cell>
          <cell r="N173">
            <v>970</v>
          </cell>
          <cell r="O173">
            <v>970</v>
          </cell>
          <cell r="P173">
            <v>0</v>
          </cell>
          <cell r="Q173">
            <v>970</v>
          </cell>
          <cell r="R173">
            <v>30980</v>
          </cell>
          <cell r="S173">
            <v>33460</v>
          </cell>
          <cell r="T173">
            <v>55</v>
          </cell>
          <cell r="U173">
            <v>22</v>
          </cell>
          <cell r="V173">
            <v>77</v>
          </cell>
          <cell r="W173">
            <v>78</v>
          </cell>
          <cell r="X173" t="str">
            <v>ดี 3</v>
          </cell>
        </row>
        <row r="174">
          <cell r="B174" t="str">
            <v>3419900018274</v>
          </cell>
          <cell r="C174" t="str">
            <v>คณะเทคโนโลยีอุตสาหกรรม</v>
          </cell>
          <cell r="D174" t="str">
            <v>นายวาสนา  เกษมสินธ์</v>
          </cell>
          <cell r="E174">
            <v>173</v>
          </cell>
          <cell r="F174" t="str">
            <v>วิชาการ</v>
          </cell>
          <cell r="G174" t="str">
            <v>ผู้ช่วยศาสตราจารย์</v>
          </cell>
          <cell r="H174">
            <v>0</v>
          </cell>
          <cell r="I174">
            <v>28650</v>
          </cell>
          <cell r="J174">
            <v>40820</v>
          </cell>
          <cell r="K174">
            <v>70360</v>
          </cell>
          <cell r="L174">
            <v>37830</v>
          </cell>
          <cell r="M174">
            <v>2.6</v>
          </cell>
          <cell r="N174">
            <v>990</v>
          </cell>
          <cell r="O174">
            <v>990</v>
          </cell>
          <cell r="P174">
            <v>0</v>
          </cell>
          <cell r="Q174">
            <v>990</v>
          </cell>
          <cell r="R174">
            <v>29640</v>
          </cell>
          <cell r="S174">
            <v>32010</v>
          </cell>
          <cell r="T174">
            <v>46</v>
          </cell>
          <cell r="U174">
            <v>32</v>
          </cell>
          <cell r="V174">
            <v>78</v>
          </cell>
          <cell r="W174">
            <v>78</v>
          </cell>
          <cell r="X174" t="str">
            <v>ดี 3</v>
          </cell>
        </row>
        <row r="175">
          <cell r="B175" t="str">
            <v>3460300108029</v>
          </cell>
          <cell r="C175" t="str">
            <v>คณะเทคโนโลยีอุตสาหกรรม</v>
          </cell>
          <cell r="D175" t="str">
            <v>นายสิทธิรักษ์  แจ่มใส</v>
          </cell>
          <cell r="E175" t="str">
            <v>090</v>
          </cell>
          <cell r="F175" t="str">
            <v>วิชาการ</v>
          </cell>
          <cell r="G175" t="str">
            <v>อาจารย์</v>
          </cell>
          <cell r="H175">
            <v>0</v>
          </cell>
          <cell r="I175">
            <v>33360</v>
          </cell>
          <cell r="J175">
            <v>28350</v>
          </cell>
          <cell r="K175">
            <v>59500</v>
          </cell>
          <cell r="L175">
            <v>37080</v>
          </cell>
          <cell r="M175">
            <v>2.6</v>
          </cell>
          <cell r="N175">
            <v>970</v>
          </cell>
          <cell r="O175">
            <v>970</v>
          </cell>
          <cell r="P175">
            <v>0</v>
          </cell>
          <cell r="Q175">
            <v>970</v>
          </cell>
          <cell r="R175">
            <v>34330</v>
          </cell>
          <cell r="S175">
            <v>37080</v>
          </cell>
          <cell r="T175">
            <v>45</v>
          </cell>
          <cell r="U175">
            <v>32</v>
          </cell>
          <cell r="V175">
            <v>77</v>
          </cell>
          <cell r="W175">
            <v>79</v>
          </cell>
          <cell r="X175" t="str">
            <v>ดี 3</v>
          </cell>
        </row>
        <row r="176">
          <cell r="B176" t="str">
            <v>3461300281295</v>
          </cell>
          <cell r="C176" t="str">
            <v>คณะเทคโนโลยีอุตสาหกรรม</v>
          </cell>
          <cell r="D176" t="str">
            <v>นายดำเกิง  จันทร์ส่อง</v>
          </cell>
          <cell r="E176" t="str">
            <v>091</v>
          </cell>
          <cell r="F176" t="str">
            <v>วิชาการ</v>
          </cell>
          <cell r="G176" t="str">
            <v>อาจารย์</v>
          </cell>
          <cell r="H176">
            <v>0</v>
          </cell>
          <cell r="I176">
            <v>27250</v>
          </cell>
          <cell r="J176">
            <v>28350</v>
          </cell>
          <cell r="K176">
            <v>59500</v>
          </cell>
          <cell r="L176">
            <v>24030</v>
          </cell>
          <cell r="M176">
            <v>2.6</v>
          </cell>
          <cell r="N176">
            <v>630</v>
          </cell>
          <cell r="O176">
            <v>630</v>
          </cell>
          <cell r="P176">
            <v>0</v>
          </cell>
          <cell r="Q176">
            <v>630</v>
          </cell>
          <cell r="R176">
            <v>27880</v>
          </cell>
          <cell r="S176">
            <v>30110</v>
          </cell>
          <cell r="T176">
            <v>55</v>
          </cell>
          <cell r="U176">
            <v>21</v>
          </cell>
          <cell r="V176">
            <v>76</v>
          </cell>
          <cell r="W176">
            <v>78</v>
          </cell>
          <cell r="X176" t="str">
            <v>ดี 3</v>
          </cell>
        </row>
        <row r="177">
          <cell r="B177" t="str">
            <v>3309901577308</v>
          </cell>
          <cell r="C177" t="str">
            <v>คณะเทคโนโลยีอุตสาหกรรม</v>
          </cell>
          <cell r="D177" t="str">
            <v>นายจรูญ  ขาวสีจาน</v>
          </cell>
          <cell r="E177" t="str">
            <v>078</v>
          </cell>
          <cell r="F177" t="str">
            <v>วิชาการ</v>
          </cell>
          <cell r="G177" t="str">
            <v>ผู้ช่วยศาสตราจารย์</v>
          </cell>
          <cell r="H177">
            <v>0</v>
          </cell>
          <cell r="I177">
            <v>49300</v>
          </cell>
          <cell r="J177">
            <v>40820</v>
          </cell>
          <cell r="K177">
            <v>70360</v>
          </cell>
          <cell r="L177">
            <v>51290</v>
          </cell>
          <cell r="M177">
            <v>2.6</v>
          </cell>
          <cell r="N177">
            <v>1340</v>
          </cell>
          <cell r="O177">
            <v>1340</v>
          </cell>
          <cell r="P177">
            <v>0</v>
          </cell>
          <cell r="Q177">
            <v>1340</v>
          </cell>
          <cell r="R177">
            <v>50640</v>
          </cell>
          <cell r="S177">
            <v>54690</v>
          </cell>
          <cell r="T177">
            <v>57</v>
          </cell>
          <cell r="U177">
            <v>22</v>
          </cell>
          <cell r="V177">
            <v>79</v>
          </cell>
          <cell r="W177">
            <v>79</v>
          </cell>
          <cell r="X177" t="str">
            <v>ดี 3</v>
          </cell>
        </row>
        <row r="178">
          <cell r="B178" t="str">
            <v>3100502252981</v>
          </cell>
          <cell r="C178" t="str">
            <v>คณะเทคโนโลยีอุตสาหกรรม</v>
          </cell>
          <cell r="D178" t="str">
            <v>นายอนุวัต  สุเพียร</v>
          </cell>
          <cell r="E178" t="str">
            <v>080</v>
          </cell>
          <cell r="F178" t="str">
            <v>วิชาการ</v>
          </cell>
          <cell r="G178" t="str">
            <v>ผู้ช่วยศาสตราจารย์</v>
          </cell>
          <cell r="H178">
            <v>0</v>
          </cell>
          <cell r="I178">
            <v>42410</v>
          </cell>
          <cell r="J178">
            <v>40820</v>
          </cell>
          <cell r="K178">
            <v>70360</v>
          </cell>
          <cell r="L178">
            <v>51290</v>
          </cell>
          <cell r="M178">
            <v>2.4</v>
          </cell>
          <cell r="N178">
            <v>1240</v>
          </cell>
          <cell r="O178">
            <v>1240</v>
          </cell>
          <cell r="P178">
            <v>0</v>
          </cell>
          <cell r="Q178">
            <v>1240</v>
          </cell>
          <cell r="R178">
            <v>43650</v>
          </cell>
          <cell r="S178">
            <v>47140</v>
          </cell>
          <cell r="T178">
            <v>55</v>
          </cell>
          <cell r="U178">
            <v>22</v>
          </cell>
          <cell r="V178">
            <v>77</v>
          </cell>
          <cell r="W178">
            <v>77</v>
          </cell>
          <cell r="X178" t="str">
            <v>ดี 2</v>
          </cell>
        </row>
        <row r="179">
          <cell r="B179" t="str">
            <v>3120600312970</v>
          </cell>
          <cell r="C179" t="str">
            <v>คณะเทคโนโลยีอุตสาหกรรม</v>
          </cell>
          <cell r="D179" t="str">
            <v>นายภวัต  มิสดีย์</v>
          </cell>
          <cell r="E179" t="str">
            <v>088</v>
          </cell>
          <cell r="F179" t="str">
            <v>วิชาการ</v>
          </cell>
          <cell r="G179" t="str">
            <v>ผู้ช่วยศาสตราจารย์</v>
          </cell>
          <cell r="H179">
            <v>0</v>
          </cell>
          <cell r="I179">
            <v>40400</v>
          </cell>
          <cell r="J179">
            <v>40820</v>
          </cell>
          <cell r="K179">
            <v>70360</v>
          </cell>
          <cell r="L179">
            <v>37830</v>
          </cell>
          <cell r="M179">
            <v>3</v>
          </cell>
          <cell r="N179">
            <v>1140</v>
          </cell>
          <cell r="O179">
            <v>1140</v>
          </cell>
          <cell r="P179">
            <v>0</v>
          </cell>
          <cell r="Q179">
            <v>1140</v>
          </cell>
          <cell r="R179">
            <v>41540</v>
          </cell>
          <cell r="S179">
            <v>44860</v>
          </cell>
          <cell r="T179">
            <v>55</v>
          </cell>
          <cell r="U179">
            <v>30</v>
          </cell>
          <cell r="V179">
            <v>85</v>
          </cell>
          <cell r="W179">
            <v>85</v>
          </cell>
          <cell r="X179" t="str">
            <v>ดีมาก 2</v>
          </cell>
        </row>
        <row r="180">
          <cell r="B180" t="str">
            <v>3410100281673</v>
          </cell>
          <cell r="C180" t="str">
            <v>คณะเทคโนโลยีอุตสาหกรรม</v>
          </cell>
          <cell r="D180" t="str">
            <v>นายปรีชาศาสตร์  มีเกาะ</v>
          </cell>
          <cell r="E180" t="str">
            <v>089</v>
          </cell>
          <cell r="F180" t="str">
            <v>วิชาการ</v>
          </cell>
          <cell r="G180" t="str">
            <v>ผู้ช่วยศาสตราจารย์</v>
          </cell>
          <cell r="H180">
            <v>36580</v>
          </cell>
          <cell r="I180">
            <v>36580</v>
          </cell>
          <cell r="J180">
            <v>40820</v>
          </cell>
          <cell r="K180">
            <v>70360</v>
          </cell>
          <cell r="L180">
            <v>37830</v>
          </cell>
          <cell r="M180">
            <v>3.2</v>
          </cell>
          <cell r="N180">
            <v>1220</v>
          </cell>
          <cell r="O180">
            <v>1220</v>
          </cell>
          <cell r="P180">
            <v>0</v>
          </cell>
          <cell r="Q180">
            <v>1220</v>
          </cell>
          <cell r="R180">
            <v>37800</v>
          </cell>
          <cell r="S180">
            <v>40820</v>
          </cell>
          <cell r="T180">
            <v>0</v>
          </cell>
          <cell r="U180">
            <v>0</v>
          </cell>
          <cell r="V180">
            <v>0</v>
          </cell>
          <cell r="W180">
            <v>88</v>
          </cell>
          <cell r="X180" t="str">
            <v>ดีมาก 3</v>
          </cell>
        </row>
        <row r="181">
          <cell r="B181" t="str">
            <v>3450100352040</v>
          </cell>
          <cell r="C181" t="str">
            <v>คณะเทคโนโลยีอุตสาหกรรม</v>
          </cell>
          <cell r="D181" t="str">
            <v>นายฟุ้งศรี  ภักดีสุวรรณ</v>
          </cell>
          <cell r="E181" t="str">
            <v>079</v>
          </cell>
          <cell r="F181" t="str">
            <v>วิชาการ</v>
          </cell>
          <cell r="G181" t="str">
            <v>ผู้ช่วยศาสตราจารย์</v>
          </cell>
          <cell r="H181">
            <v>0</v>
          </cell>
          <cell r="I181">
            <v>36770</v>
          </cell>
          <cell r="J181">
            <v>40820</v>
          </cell>
          <cell r="K181">
            <v>70360</v>
          </cell>
          <cell r="L181">
            <v>37830</v>
          </cell>
          <cell r="M181">
            <v>2.4</v>
          </cell>
          <cell r="N181">
            <v>910</v>
          </cell>
          <cell r="O181">
            <v>910</v>
          </cell>
          <cell r="P181">
            <v>0</v>
          </cell>
          <cell r="Q181">
            <v>910</v>
          </cell>
          <cell r="R181">
            <v>37680</v>
          </cell>
          <cell r="S181">
            <v>40690</v>
          </cell>
          <cell r="T181">
            <v>55</v>
          </cell>
          <cell r="U181">
            <v>21</v>
          </cell>
          <cell r="V181">
            <v>76</v>
          </cell>
          <cell r="W181">
            <v>76</v>
          </cell>
          <cell r="X181" t="str">
            <v>ดี 2</v>
          </cell>
        </row>
        <row r="182">
          <cell r="B182" t="str">
            <v>3450101405368</v>
          </cell>
          <cell r="C182" t="str">
            <v>คณะเทคโนโลยีอุตสาหกรรม</v>
          </cell>
          <cell r="D182" t="str">
            <v>นายชาญวิทย์  พฤกษชาติ</v>
          </cell>
          <cell r="E182" t="str">
            <v>082</v>
          </cell>
          <cell r="F182" t="str">
            <v>วิชาการ</v>
          </cell>
          <cell r="G182" t="str">
            <v>ผู้ช่วยศาสตราจารย์</v>
          </cell>
          <cell r="H182">
            <v>0</v>
          </cell>
          <cell r="I182">
            <v>29430</v>
          </cell>
          <cell r="J182">
            <v>40820</v>
          </cell>
          <cell r="K182">
            <v>70360</v>
          </cell>
          <cell r="L182">
            <v>37830</v>
          </cell>
          <cell r="M182">
            <v>2.4</v>
          </cell>
          <cell r="N182">
            <v>910</v>
          </cell>
          <cell r="O182">
            <v>910</v>
          </cell>
          <cell r="P182">
            <v>0</v>
          </cell>
          <cell r="Q182">
            <v>910</v>
          </cell>
          <cell r="R182">
            <v>30340</v>
          </cell>
          <cell r="S182">
            <v>32770</v>
          </cell>
          <cell r="T182">
            <v>55</v>
          </cell>
          <cell r="U182">
            <v>21</v>
          </cell>
          <cell r="V182">
            <v>76</v>
          </cell>
          <cell r="W182">
            <v>76</v>
          </cell>
          <cell r="X182" t="str">
            <v>ดี 2</v>
          </cell>
        </row>
        <row r="183">
          <cell r="B183" t="str">
            <v>3479900059442</v>
          </cell>
          <cell r="C183" t="str">
            <v>คณะเทคโนโลยีอุตสาหกรรม</v>
          </cell>
          <cell r="D183" t="str">
            <v>นายสราวุฒิ  บุญเกิดรัมย์</v>
          </cell>
          <cell r="E183" t="str">
            <v>084</v>
          </cell>
          <cell r="F183" t="str">
            <v>วิชาการ</v>
          </cell>
          <cell r="G183" t="str">
            <v>ผู้ช่วยศาสตราจารย์</v>
          </cell>
          <cell r="H183">
            <v>0</v>
          </cell>
          <cell r="I183">
            <v>31630</v>
          </cell>
          <cell r="J183">
            <v>40820</v>
          </cell>
          <cell r="K183">
            <v>70360</v>
          </cell>
          <cell r="L183">
            <v>37830</v>
          </cell>
          <cell r="M183">
            <v>2.4</v>
          </cell>
          <cell r="N183">
            <v>910</v>
          </cell>
          <cell r="O183">
            <v>910</v>
          </cell>
          <cell r="P183">
            <v>0</v>
          </cell>
          <cell r="Q183">
            <v>910</v>
          </cell>
          <cell r="R183">
            <v>32540</v>
          </cell>
          <cell r="S183">
            <v>35140</v>
          </cell>
          <cell r="T183">
            <v>55</v>
          </cell>
          <cell r="U183">
            <v>22</v>
          </cell>
          <cell r="V183">
            <v>77</v>
          </cell>
          <cell r="W183">
            <v>77</v>
          </cell>
          <cell r="X183" t="str">
            <v>ดี 2</v>
          </cell>
        </row>
        <row r="184">
          <cell r="B184" t="str">
            <v>3470100321098</v>
          </cell>
          <cell r="C184" t="str">
            <v>คณะเทคโนโลยีอุตสาหกรรม</v>
          </cell>
          <cell r="D184" t="str">
            <v>นายจตุรงค์  ศรีทอง</v>
          </cell>
          <cell r="E184" t="str">
            <v>085</v>
          </cell>
          <cell r="F184" t="str">
            <v>วิชาการ</v>
          </cell>
          <cell r="G184" t="str">
            <v>ผู้ช่วยศาสตราจารย์</v>
          </cell>
          <cell r="H184">
            <v>0</v>
          </cell>
          <cell r="I184">
            <v>37010</v>
          </cell>
          <cell r="J184">
            <v>40820</v>
          </cell>
          <cell r="K184">
            <v>70360</v>
          </cell>
          <cell r="L184">
            <v>37830</v>
          </cell>
          <cell r="M184">
            <v>2.8</v>
          </cell>
          <cell r="N184">
            <v>1060</v>
          </cell>
          <cell r="O184">
            <v>1060</v>
          </cell>
          <cell r="P184">
            <v>0</v>
          </cell>
          <cell r="Q184">
            <v>1060</v>
          </cell>
          <cell r="R184">
            <v>38070</v>
          </cell>
          <cell r="S184">
            <v>41120</v>
          </cell>
          <cell r="T184">
            <v>45</v>
          </cell>
          <cell r="U184">
            <v>32</v>
          </cell>
          <cell r="V184">
            <v>77</v>
          </cell>
          <cell r="W184">
            <v>84</v>
          </cell>
          <cell r="X184" t="str">
            <v>ดีมาก 1</v>
          </cell>
        </row>
        <row r="185">
          <cell r="B185" t="str">
            <v>3489900013272</v>
          </cell>
          <cell r="C185" t="str">
            <v>คณะเทคโนโลยีอุตสาหกรรม</v>
          </cell>
          <cell r="D185" t="str">
            <v>นายอภิชาติ  วงศ์อนันต์</v>
          </cell>
          <cell r="E185" t="str">
            <v>087</v>
          </cell>
          <cell r="F185" t="str">
            <v>วิชาการ</v>
          </cell>
          <cell r="G185" t="str">
            <v>ผู้ช่วยศาสตราจารย์</v>
          </cell>
          <cell r="H185">
            <v>0</v>
          </cell>
          <cell r="I185">
            <v>32240</v>
          </cell>
          <cell r="J185">
            <v>40820</v>
          </cell>
          <cell r="K185">
            <v>70360</v>
          </cell>
          <cell r="L185">
            <v>37830</v>
          </cell>
          <cell r="M185">
            <v>2.4</v>
          </cell>
          <cell r="N185">
            <v>910</v>
          </cell>
          <cell r="O185">
            <v>910</v>
          </cell>
          <cell r="P185">
            <v>0</v>
          </cell>
          <cell r="Q185">
            <v>910</v>
          </cell>
          <cell r="R185">
            <v>33150</v>
          </cell>
          <cell r="S185">
            <v>35800</v>
          </cell>
          <cell r="T185">
            <v>55</v>
          </cell>
          <cell r="U185">
            <v>21</v>
          </cell>
          <cell r="V185">
            <v>76</v>
          </cell>
          <cell r="W185">
            <v>76</v>
          </cell>
          <cell r="X185" t="str">
            <v>ดี 2</v>
          </cell>
        </row>
        <row r="186">
          <cell r="I186">
            <v>521190</v>
          </cell>
          <cell r="N186">
            <v>14930</v>
          </cell>
          <cell r="O186">
            <v>14930</v>
          </cell>
          <cell r="P186">
            <v>0</v>
          </cell>
          <cell r="Q186">
            <v>14930</v>
          </cell>
          <cell r="R186">
            <v>536120</v>
          </cell>
        </row>
        <row r="193">
          <cell r="D193" t="str">
            <v>คณะเทคโนโลยีการเกษตร</v>
          </cell>
        </row>
        <row r="194">
          <cell r="B194" t="str">
            <v>3471500128059</v>
          </cell>
          <cell r="C194" t="str">
            <v>คณะเทคโนโลยีการเกษตร</v>
          </cell>
          <cell r="D194" t="str">
            <v>นางสาวทาริกา  ผาใต้</v>
          </cell>
          <cell r="E194" t="str">
            <v>073</v>
          </cell>
          <cell r="F194" t="str">
            <v>วิชาการ</v>
          </cell>
          <cell r="G194" t="str">
            <v>ผู้ช่วยศาสตราจารย์</v>
          </cell>
          <cell r="H194">
            <v>0</v>
          </cell>
          <cell r="I194">
            <v>30870</v>
          </cell>
          <cell r="J194">
            <v>40820</v>
          </cell>
          <cell r="K194">
            <v>70360</v>
          </cell>
          <cell r="L194">
            <v>37830</v>
          </cell>
          <cell r="M194">
            <v>2.6</v>
          </cell>
          <cell r="N194">
            <v>990</v>
          </cell>
          <cell r="O194">
            <v>990</v>
          </cell>
          <cell r="P194">
            <v>0</v>
          </cell>
          <cell r="Q194">
            <v>990</v>
          </cell>
          <cell r="R194">
            <v>31860</v>
          </cell>
          <cell r="S194">
            <v>34410</v>
          </cell>
          <cell r="T194">
            <v>52</v>
          </cell>
          <cell r="U194">
            <v>30</v>
          </cell>
          <cell r="V194">
            <v>82</v>
          </cell>
          <cell r="W194">
            <v>80</v>
          </cell>
          <cell r="X194" t="str">
            <v>ดี 3</v>
          </cell>
        </row>
        <row r="195">
          <cell r="B195" t="str">
            <v>3349800081765</v>
          </cell>
          <cell r="C195" t="str">
            <v>คณะเทคโนโลยีการเกษตร</v>
          </cell>
          <cell r="D195" t="str">
            <v>นางพรรณนภา  หาญมนตรี</v>
          </cell>
          <cell r="E195" t="str">
            <v>066</v>
          </cell>
          <cell r="F195" t="str">
            <v>วิชาการ</v>
          </cell>
          <cell r="G195" t="str">
            <v>ผู้ช่วยศาสตราจารย์</v>
          </cell>
          <cell r="H195">
            <v>0</v>
          </cell>
          <cell r="I195">
            <v>28760</v>
          </cell>
          <cell r="J195">
            <v>40820</v>
          </cell>
          <cell r="K195">
            <v>70360</v>
          </cell>
          <cell r="L195">
            <v>37830</v>
          </cell>
          <cell r="M195">
            <v>1.8</v>
          </cell>
          <cell r="N195">
            <v>690</v>
          </cell>
          <cell r="O195">
            <v>690</v>
          </cell>
          <cell r="P195">
            <v>0</v>
          </cell>
          <cell r="Q195">
            <v>690</v>
          </cell>
          <cell r="R195">
            <v>29450</v>
          </cell>
          <cell r="S195">
            <v>31810</v>
          </cell>
          <cell r="T195">
            <v>44</v>
          </cell>
          <cell r="U195">
            <v>21</v>
          </cell>
          <cell r="V195">
            <v>65</v>
          </cell>
          <cell r="W195">
            <v>65</v>
          </cell>
          <cell r="X195" t="str">
            <v>พอใช้ 2</v>
          </cell>
        </row>
        <row r="196">
          <cell r="B196" t="str">
            <v>3479900109784</v>
          </cell>
          <cell r="C196" t="str">
            <v>คณะเทคโนโลยีการเกษตร</v>
          </cell>
          <cell r="D196" t="str">
            <v>นายโกวิทย์  พัชรบุษราคัมกุล</v>
          </cell>
          <cell r="E196" t="str">
            <v>075</v>
          </cell>
          <cell r="F196" t="str">
            <v>วิชาการ</v>
          </cell>
          <cell r="G196" t="str">
            <v>อาจารย์</v>
          </cell>
          <cell r="H196">
            <v>0</v>
          </cell>
          <cell r="I196">
            <v>30560</v>
          </cell>
          <cell r="J196">
            <v>28350</v>
          </cell>
          <cell r="K196">
            <v>59500</v>
          </cell>
          <cell r="L196">
            <v>37080</v>
          </cell>
          <cell r="M196">
            <v>2</v>
          </cell>
          <cell r="N196">
            <v>750</v>
          </cell>
          <cell r="O196">
            <v>750</v>
          </cell>
          <cell r="P196">
            <v>0</v>
          </cell>
          <cell r="Q196">
            <v>750</v>
          </cell>
          <cell r="R196">
            <v>31310</v>
          </cell>
          <cell r="S196">
            <v>33810</v>
          </cell>
          <cell r="T196">
            <v>50</v>
          </cell>
          <cell r="U196">
            <v>27</v>
          </cell>
          <cell r="V196">
            <v>77</v>
          </cell>
          <cell r="W196">
            <v>70</v>
          </cell>
          <cell r="X196" t="str">
            <v>พอใช้ 3</v>
          </cell>
        </row>
        <row r="197">
          <cell r="B197" t="str">
            <v>3450400080240</v>
          </cell>
          <cell r="C197" t="str">
            <v>คณะเทคโนโลยีการเกษตร</v>
          </cell>
          <cell r="D197" t="str">
            <v>นางสาวสุนทรีย์  สุรศร</v>
          </cell>
          <cell r="E197" t="str">
            <v>057</v>
          </cell>
          <cell r="F197" t="str">
            <v>วิชาการ</v>
          </cell>
          <cell r="G197" t="str">
            <v>ผู้ช่วยศาสตราจารย์</v>
          </cell>
          <cell r="H197">
            <v>0</v>
          </cell>
          <cell r="I197">
            <v>33250</v>
          </cell>
          <cell r="J197">
            <v>40820</v>
          </cell>
          <cell r="K197">
            <v>70360</v>
          </cell>
          <cell r="L197">
            <v>37830</v>
          </cell>
          <cell r="M197">
            <v>2.4</v>
          </cell>
          <cell r="N197">
            <v>910</v>
          </cell>
          <cell r="O197">
            <v>910</v>
          </cell>
          <cell r="P197">
            <v>0</v>
          </cell>
          <cell r="Q197">
            <v>910</v>
          </cell>
          <cell r="R197">
            <v>34160</v>
          </cell>
          <cell r="S197">
            <v>36890</v>
          </cell>
          <cell r="T197">
            <v>51</v>
          </cell>
          <cell r="U197">
            <v>30</v>
          </cell>
          <cell r="V197">
            <v>81</v>
          </cell>
          <cell r="W197">
            <v>77</v>
          </cell>
          <cell r="X197" t="str">
            <v>ดี 2</v>
          </cell>
        </row>
        <row r="198">
          <cell r="B198" t="str">
            <v>3309901308943</v>
          </cell>
          <cell r="C198" t="str">
            <v>คณะเทคโนโลยีการเกษตร</v>
          </cell>
          <cell r="D198" t="str">
            <v>นางสาวพิจิกา  ทิมสุกใส</v>
          </cell>
          <cell r="E198" t="str">
            <v>064</v>
          </cell>
          <cell r="F198" t="str">
            <v>วิชาการ</v>
          </cell>
          <cell r="G198" t="str">
            <v>อาจารย์</v>
          </cell>
          <cell r="H198">
            <v>0</v>
          </cell>
          <cell r="I198">
            <v>27080</v>
          </cell>
          <cell r="J198">
            <v>28350</v>
          </cell>
          <cell r="K198">
            <v>59500</v>
          </cell>
          <cell r="L198">
            <v>24030</v>
          </cell>
          <cell r="M198">
            <v>3</v>
          </cell>
          <cell r="N198">
            <v>730</v>
          </cell>
          <cell r="O198">
            <v>730</v>
          </cell>
          <cell r="P198">
            <v>0</v>
          </cell>
          <cell r="Q198">
            <v>730</v>
          </cell>
          <cell r="R198">
            <v>27810</v>
          </cell>
          <cell r="S198">
            <v>30030</v>
          </cell>
          <cell r="T198">
            <v>50</v>
          </cell>
          <cell r="U198">
            <v>37</v>
          </cell>
          <cell r="V198">
            <v>87</v>
          </cell>
          <cell r="W198">
            <v>87</v>
          </cell>
          <cell r="X198" t="str">
            <v>ดีมาก 2</v>
          </cell>
        </row>
        <row r="199">
          <cell r="B199" t="str">
            <v>3320900274621</v>
          </cell>
          <cell r="C199" t="str">
            <v>คณะเทคโนโลยีการเกษตร</v>
          </cell>
          <cell r="D199" t="str">
            <v>นางสาวยุพิน  สมคำพี่</v>
          </cell>
          <cell r="E199" t="str">
            <v>062</v>
          </cell>
          <cell r="F199" t="str">
            <v>วิชาการ</v>
          </cell>
          <cell r="G199" t="str">
            <v>ผู้ช่วยศาสตราจารย์</v>
          </cell>
          <cell r="H199">
            <v>0</v>
          </cell>
          <cell r="I199">
            <v>34480</v>
          </cell>
          <cell r="J199">
            <v>40820</v>
          </cell>
          <cell r="K199">
            <v>70360</v>
          </cell>
          <cell r="L199">
            <v>37830</v>
          </cell>
          <cell r="M199">
            <v>3.2</v>
          </cell>
          <cell r="N199">
            <v>1220</v>
          </cell>
          <cell r="O199">
            <v>1220</v>
          </cell>
          <cell r="P199">
            <v>0</v>
          </cell>
          <cell r="Q199">
            <v>1220</v>
          </cell>
          <cell r="R199">
            <v>35700</v>
          </cell>
          <cell r="S199">
            <v>38560</v>
          </cell>
          <cell r="T199">
            <v>60</v>
          </cell>
          <cell r="U199">
            <v>30</v>
          </cell>
          <cell r="V199">
            <v>90</v>
          </cell>
          <cell r="W199">
            <v>90</v>
          </cell>
          <cell r="X199" t="str">
            <v>ดีมาก 3</v>
          </cell>
        </row>
        <row r="200">
          <cell r="B200" t="str">
            <v>3239900103257</v>
          </cell>
          <cell r="C200" t="str">
            <v>คณะเทคโนโลยีการเกษตร</v>
          </cell>
          <cell r="D200" t="str">
            <v>นางสาวชไมพร  รักษาสุข</v>
          </cell>
          <cell r="E200" t="str">
            <v>069</v>
          </cell>
          <cell r="F200" t="str">
            <v>วิชาการ</v>
          </cell>
          <cell r="G200" t="str">
            <v>ผู้ช่วยศาสตราจารย์</v>
          </cell>
          <cell r="H200">
            <v>0</v>
          </cell>
          <cell r="I200">
            <v>49530</v>
          </cell>
          <cell r="J200">
            <v>40820</v>
          </cell>
          <cell r="K200">
            <v>70360</v>
          </cell>
          <cell r="L200">
            <v>51290</v>
          </cell>
          <cell r="M200">
            <v>3</v>
          </cell>
          <cell r="N200">
            <v>1540</v>
          </cell>
          <cell r="O200">
            <v>1540</v>
          </cell>
          <cell r="P200">
            <v>0</v>
          </cell>
          <cell r="Q200">
            <v>1540</v>
          </cell>
          <cell r="R200">
            <v>51070</v>
          </cell>
          <cell r="S200">
            <v>55160</v>
          </cell>
          <cell r="T200">
            <v>50</v>
          </cell>
          <cell r="U200">
            <v>34</v>
          </cell>
          <cell r="V200">
            <v>84</v>
          </cell>
          <cell r="W200">
            <v>87</v>
          </cell>
          <cell r="X200" t="str">
            <v>ดีมาก 2</v>
          </cell>
        </row>
        <row r="201">
          <cell r="B201" t="str">
            <v>3102001226512</v>
          </cell>
          <cell r="C201" t="str">
            <v>คณะเทคโนโลยีการเกษตร</v>
          </cell>
          <cell r="D201" t="str">
            <v>นางฐิติรัตน์  แว่นเรืองรอง</v>
          </cell>
          <cell r="E201" t="str">
            <v>074</v>
          </cell>
          <cell r="F201" t="str">
            <v>วิชาการ</v>
          </cell>
          <cell r="G201" t="str">
            <v>ผู้ช่วยศาสตราจารย์</v>
          </cell>
          <cell r="H201">
            <v>0</v>
          </cell>
          <cell r="I201">
            <v>38870</v>
          </cell>
          <cell r="J201">
            <v>40820</v>
          </cell>
          <cell r="K201">
            <v>70360</v>
          </cell>
          <cell r="L201">
            <v>37830</v>
          </cell>
          <cell r="M201">
            <v>3.4</v>
          </cell>
          <cell r="N201">
            <v>1290</v>
          </cell>
          <cell r="O201">
            <v>1290</v>
          </cell>
          <cell r="P201">
            <v>0</v>
          </cell>
          <cell r="Q201">
            <v>1290</v>
          </cell>
          <cell r="R201">
            <v>40160</v>
          </cell>
          <cell r="S201">
            <v>43370</v>
          </cell>
          <cell r="T201">
            <v>65</v>
          </cell>
          <cell r="U201">
            <v>30</v>
          </cell>
          <cell r="V201">
            <v>95</v>
          </cell>
          <cell r="W201">
            <v>94</v>
          </cell>
          <cell r="X201" t="str">
            <v>ดีเด่น 1</v>
          </cell>
        </row>
        <row r="202">
          <cell r="B202" t="str">
            <v>3460500427276</v>
          </cell>
          <cell r="C202" t="str">
            <v>คณะเทคโนโลยีการเกษตร</v>
          </cell>
          <cell r="D202" t="str">
            <v>นายธราดล  จิตจักร</v>
          </cell>
          <cell r="E202" t="str">
            <v>068</v>
          </cell>
          <cell r="F202" t="str">
            <v>วิชาการ</v>
          </cell>
          <cell r="G202" t="str">
            <v>ผู้ช่วยศาสตราจารย์</v>
          </cell>
          <cell r="H202">
            <v>0</v>
          </cell>
          <cell r="I202">
            <v>37070</v>
          </cell>
          <cell r="J202">
            <v>40820</v>
          </cell>
          <cell r="K202">
            <v>70360</v>
          </cell>
          <cell r="L202">
            <v>37830</v>
          </cell>
          <cell r="M202">
            <v>2.6</v>
          </cell>
          <cell r="N202">
            <v>990</v>
          </cell>
          <cell r="O202">
            <v>990</v>
          </cell>
          <cell r="P202">
            <v>0</v>
          </cell>
          <cell r="Q202">
            <v>990</v>
          </cell>
          <cell r="R202">
            <v>38060</v>
          </cell>
          <cell r="S202">
            <v>41100</v>
          </cell>
          <cell r="T202">
            <v>52</v>
          </cell>
          <cell r="U202">
            <v>30</v>
          </cell>
          <cell r="V202">
            <v>82</v>
          </cell>
          <cell r="W202">
            <v>80</v>
          </cell>
          <cell r="X202" t="str">
            <v>ดี 3</v>
          </cell>
        </row>
        <row r="203">
          <cell r="B203" t="str">
            <v>3409900356617</v>
          </cell>
          <cell r="C203" t="str">
            <v>คณะเทคโนโลยีการเกษตร</v>
          </cell>
          <cell r="D203" t="str">
            <v>นายชุมพล  ทรงวิชา</v>
          </cell>
          <cell r="E203" t="str">
            <v>072</v>
          </cell>
          <cell r="F203" t="str">
            <v>วิชาการ</v>
          </cell>
          <cell r="G203" t="str">
            <v>ผู้ช่วยศาสตราจารย์</v>
          </cell>
          <cell r="H203">
            <v>55680</v>
          </cell>
          <cell r="I203">
            <v>55680</v>
          </cell>
          <cell r="J203">
            <v>40820</v>
          </cell>
          <cell r="K203">
            <v>70360</v>
          </cell>
          <cell r="L203">
            <v>51290</v>
          </cell>
          <cell r="M203">
            <v>3.2</v>
          </cell>
          <cell r="N203">
            <v>1650</v>
          </cell>
          <cell r="O203">
            <v>1650</v>
          </cell>
          <cell r="P203">
            <v>0</v>
          </cell>
          <cell r="Q203">
            <v>1650</v>
          </cell>
          <cell r="R203">
            <v>57330</v>
          </cell>
          <cell r="S203">
            <v>61920</v>
          </cell>
          <cell r="T203">
            <v>0</v>
          </cell>
          <cell r="U203">
            <v>0</v>
          </cell>
          <cell r="V203">
            <v>0</v>
          </cell>
          <cell r="W203">
            <v>90</v>
          </cell>
          <cell r="X203" t="str">
            <v>ดีมาก 3</v>
          </cell>
        </row>
        <row r="204">
          <cell r="B204" t="str">
            <v>3409900352409</v>
          </cell>
          <cell r="C204" t="str">
            <v>คณะเทคโนโลยีการเกษตร</v>
          </cell>
          <cell r="D204" t="str">
            <v>นายหาญชัย  อัมภาผล</v>
          </cell>
          <cell r="E204" t="str">
            <v>076</v>
          </cell>
          <cell r="F204" t="str">
            <v>วิชาการ</v>
          </cell>
          <cell r="G204" t="str">
            <v>รองศาสตราจารย์</v>
          </cell>
          <cell r="H204">
            <v>52300</v>
          </cell>
          <cell r="I204">
            <v>52300</v>
          </cell>
          <cell r="J204">
            <v>51380</v>
          </cell>
          <cell r="K204">
            <v>76800</v>
          </cell>
          <cell r="L204">
            <v>60990</v>
          </cell>
          <cell r="M204">
            <v>2.8</v>
          </cell>
          <cell r="N204">
            <v>1710</v>
          </cell>
          <cell r="O204">
            <v>1710</v>
          </cell>
          <cell r="P204">
            <v>0</v>
          </cell>
          <cell r="Q204">
            <v>1710</v>
          </cell>
          <cell r="R204">
            <v>54010</v>
          </cell>
          <cell r="S204">
            <v>58330</v>
          </cell>
          <cell r="T204">
            <v>0</v>
          </cell>
          <cell r="U204">
            <v>0</v>
          </cell>
          <cell r="V204">
            <v>0</v>
          </cell>
          <cell r="W204">
            <v>84</v>
          </cell>
          <cell r="X204" t="str">
            <v>ดีมาก 1</v>
          </cell>
        </row>
        <row r="205">
          <cell r="I205">
            <v>418450</v>
          </cell>
          <cell r="N205">
            <v>12470</v>
          </cell>
          <cell r="O205">
            <v>12470</v>
          </cell>
          <cell r="P205">
            <v>0</v>
          </cell>
          <cell r="Q205">
            <v>12470</v>
          </cell>
          <cell r="R205">
            <v>430920</v>
          </cell>
        </row>
        <row r="207">
          <cell r="G207" t="str">
            <v>รวมวิชาการ</v>
          </cell>
          <cell r="I207">
            <v>4892240</v>
          </cell>
          <cell r="N207">
            <v>284240</v>
          </cell>
          <cell r="O207">
            <v>284240</v>
          </cell>
          <cell r="P207">
            <v>0</v>
          </cell>
          <cell r="Q207">
            <v>284240</v>
          </cell>
          <cell r="R207">
            <v>9637800</v>
          </cell>
        </row>
        <row r="208">
          <cell r="G208" t="str">
            <v>รวมทั้งสิ้น</v>
          </cell>
          <cell r="I208">
            <v>5274770</v>
          </cell>
          <cell r="N208">
            <v>296200</v>
          </cell>
          <cell r="O208">
            <v>296200</v>
          </cell>
          <cell r="P208">
            <v>0</v>
          </cell>
          <cell r="Q208">
            <v>296200</v>
          </cell>
          <cell r="R208">
            <v>10032290</v>
          </cell>
        </row>
        <row r="209">
          <cell r="B209" t="str">
            <v>หมายเหตุ</v>
          </cell>
          <cell r="I209">
            <v>5274770</v>
          </cell>
          <cell r="O209">
            <v>296200</v>
          </cell>
        </row>
        <row r="210">
          <cell r="D210" t="str">
            <v>ผู้บริหาร</v>
          </cell>
          <cell r="E210">
            <v>19</v>
          </cell>
          <cell r="F210">
            <v>843720</v>
          </cell>
          <cell r="I210">
            <v>0</v>
          </cell>
        </row>
        <row r="211">
          <cell r="D211" t="str">
            <v>เกษียณอายุ</v>
          </cell>
          <cell r="E211">
            <v>4</v>
          </cell>
          <cell r="F211" t="e">
            <v>#REF!</v>
          </cell>
        </row>
        <row r="212">
          <cell r="D212" t="str">
            <v>อธิการบดี</v>
          </cell>
          <cell r="E212">
            <v>1</v>
          </cell>
          <cell r="F212">
            <v>59700</v>
          </cell>
        </row>
        <row r="213">
          <cell r="D213" t="str">
            <v>เงินเต็มขั้น</v>
          </cell>
          <cell r="E213">
            <v>11</v>
          </cell>
          <cell r="F213" t="e">
            <v>#REF!</v>
          </cell>
        </row>
        <row r="214">
          <cell r="D214" t="str">
            <v>ข้าราชการที่เหลือ</v>
          </cell>
          <cell r="E214">
            <v>123</v>
          </cell>
          <cell r="F214" t="e">
            <v>#REF!</v>
          </cell>
        </row>
        <row r="215">
          <cell r="I215">
            <v>5274770</v>
          </cell>
          <cell r="O215">
            <v>154080</v>
          </cell>
          <cell r="R215">
            <v>5428850</v>
          </cell>
        </row>
        <row r="216">
          <cell r="D216" t="str">
            <v>ผู้บริหาร (มีวาระ)</v>
          </cell>
        </row>
        <row r="217">
          <cell r="B217" t="str">
            <v>3770100308684</v>
          </cell>
          <cell r="C217" t="str">
            <v>ผู้บริหาร (มีวาระ)</v>
          </cell>
          <cell r="D217" t="str">
            <v>นายวาโร  เพ็งสวัสดิ์</v>
          </cell>
          <cell r="E217" t="str">
            <v>055</v>
          </cell>
          <cell r="F217" t="str">
            <v>วิชาการ</v>
          </cell>
          <cell r="G217" t="str">
            <v>ผู้ช่วยศาสตราจารย์</v>
          </cell>
          <cell r="H217">
            <v>44290</v>
          </cell>
          <cell r="I217">
            <v>44290</v>
          </cell>
          <cell r="J217">
            <v>40820</v>
          </cell>
          <cell r="K217">
            <v>70360</v>
          </cell>
          <cell r="L217">
            <v>51290</v>
          </cell>
          <cell r="M217">
            <v>3.2</v>
          </cell>
          <cell r="N217">
            <v>1650</v>
          </cell>
          <cell r="O217">
            <v>1650</v>
          </cell>
          <cell r="P217">
            <v>0</v>
          </cell>
          <cell r="Q217">
            <v>1650</v>
          </cell>
          <cell r="R217">
            <v>45940</v>
          </cell>
          <cell r="S217">
            <v>49620</v>
          </cell>
          <cell r="T217">
            <v>0</v>
          </cell>
          <cell r="U217">
            <v>0</v>
          </cell>
          <cell r="V217">
            <v>0</v>
          </cell>
          <cell r="W217">
            <v>90</v>
          </cell>
          <cell r="X217" t="str">
            <v>ดีมาก 3</v>
          </cell>
        </row>
        <row r="218">
          <cell r="B218" t="str">
            <v>3310101723506</v>
          </cell>
          <cell r="C218" t="str">
            <v>ผู้บริหาร (มีวาระ)</v>
          </cell>
          <cell r="D218" t="str">
            <v>นายประสิทธิ์  คะเลรัมย์</v>
          </cell>
          <cell r="E218" t="str">
            <v>114</v>
          </cell>
          <cell r="F218" t="str">
            <v>วิชาการ</v>
          </cell>
          <cell r="G218" t="str">
            <v>อาจารย์</v>
          </cell>
          <cell r="H218">
            <v>45760</v>
          </cell>
          <cell r="I218">
            <v>45760</v>
          </cell>
          <cell r="J218">
            <v>28350</v>
          </cell>
          <cell r="K218">
            <v>59500</v>
          </cell>
          <cell r="L218">
            <v>37080</v>
          </cell>
          <cell r="M218">
            <v>3</v>
          </cell>
          <cell r="N218">
            <v>1120</v>
          </cell>
          <cell r="O218">
            <v>1120</v>
          </cell>
          <cell r="P218">
            <v>0</v>
          </cell>
          <cell r="Q218">
            <v>1120</v>
          </cell>
          <cell r="R218">
            <v>46880</v>
          </cell>
          <cell r="S218">
            <v>50630</v>
          </cell>
          <cell r="T218">
            <v>0</v>
          </cell>
          <cell r="U218">
            <v>0</v>
          </cell>
          <cell r="V218">
            <v>0</v>
          </cell>
          <cell r="W218">
            <v>87</v>
          </cell>
          <cell r="X218" t="str">
            <v>ดีมาก 2</v>
          </cell>
        </row>
        <row r="219">
          <cell r="B219" t="str">
            <v>3479900033711</v>
          </cell>
          <cell r="C219" t="str">
            <v>ผู้บริหาร (มีวาระ)</v>
          </cell>
          <cell r="D219" t="str">
            <v>นายสพสันติ์  เพชรคำ</v>
          </cell>
          <cell r="E219" t="str">
            <v>100</v>
          </cell>
          <cell r="F219" t="str">
            <v>วิชาการ</v>
          </cell>
          <cell r="G219" t="str">
            <v>อาจารย์</v>
          </cell>
          <cell r="H219">
            <v>41650</v>
          </cell>
          <cell r="I219">
            <v>41650</v>
          </cell>
          <cell r="J219">
            <v>28350</v>
          </cell>
          <cell r="K219">
            <v>59500</v>
          </cell>
          <cell r="L219">
            <v>37080</v>
          </cell>
          <cell r="M219">
            <v>3.2</v>
          </cell>
          <cell r="N219">
            <v>1190</v>
          </cell>
          <cell r="O219">
            <v>1190</v>
          </cell>
          <cell r="P219">
            <v>0</v>
          </cell>
          <cell r="Q219">
            <v>1190</v>
          </cell>
          <cell r="R219">
            <v>42840</v>
          </cell>
          <cell r="S219">
            <v>46270</v>
          </cell>
          <cell r="T219">
            <v>0</v>
          </cell>
          <cell r="U219">
            <v>0</v>
          </cell>
          <cell r="V219">
            <v>0</v>
          </cell>
          <cell r="W219">
            <v>90</v>
          </cell>
          <cell r="X219" t="str">
            <v>ดีมาก 3</v>
          </cell>
        </row>
        <row r="220">
          <cell r="B220" t="str">
            <v>3609900556487</v>
          </cell>
          <cell r="C220" t="str">
            <v>ผู้บริหาร (มีวาระ)</v>
          </cell>
          <cell r="D220" t="str">
            <v>นายรัฐพล  ฤทธิธรรม</v>
          </cell>
          <cell r="E220" t="str">
            <v>126</v>
          </cell>
          <cell r="F220" t="str">
            <v>วิชาการ</v>
          </cell>
          <cell r="G220" t="str">
            <v>อาจารย์</v>
          </cell>
          <cell r="H220">
            <v>35270</v>
          </cell>
          <cell r="I220">
            <v>35270</v>
          </cell>
          <cell r="J220">
            <v>28350</v>
          </cell>
          <cell r="K220">
            <v>59500</v>
          </cell>
          <cell r="L220">
            <v>37080</v>
          </cell>
          <cell r="M220">
            <v>3</v>
          </cell>
          <cell r="N220">
            <v>1120</v>
          </cell>
          <cell r="O220">
            <v>1120</v>
          </cell>
          <cell r="P220">
            <v>0</v>
          </cell>
          <cell r="Q220">
            <v>1120</v>
          </cell>
          <cell r="R220">
            <v>36390</v>
          </cell>
          <cell r="S220">
            <v>39300</v>
          </cell>
          <cell r="T220">
            <v>0</v>
          </cell>
          <cell r="U220">
            <v>0</v>
          </cell>
          <cell r="V220">
            <v>0</v>
          </cell>
          <cell r="W220">
            <v>86</v>
          </cell>
          <cell r="X220" t="str">
            <v>ดีมาก 2</v>
          </cell>
        </row>
        <row r="221">
          <cell r="B221" t="str">
            <v>3100500727728</v>
          </cell>
          <cell r="C221" t="str">
            <v>ผู้บริหาร (มีวาระ)</v>
          </cell>
          <cell r="D221" t="str">
            <v>นายปรีชา  ธรรมวินทร</v>
          </cell>
          <cell r="E221" t="str">
            <v>099</v>
          </cell>
          <cell r="F221" t="str">
            <v>วิชาการ</v>
          </cell>
          <cell r="G221" t="str">
            <v>ผู้ช่วยศาสตราจารย์</v>
          </cell>
          <cell r="H221">
            <v>55370</v>
          </cell>
          <cell r="I221">
            <v>55370</v>
          </cell>
          <cell r="J221">
            <v>40820</v>
          </cell>
          <cell r="K221">
            <v>70360</v>
          </cell>
          <cell r="L221">
            <v>51290</v>
          </cell>
          <cell r="M221">
            <v>3.4</v>
          </cell>
          <cell r="N221">
            <v>1750</v>
          </cell>
          <cell r="O221">
            <v>1750</v>
          </cell>
          <cell r="P221">
            <v>0</v>
          </cell>
          <cell r="Q221">
            <v>1750</v>
          </cell>
          <cell r="R221">
            <v>57120</v>
          </cell>
          <cell r="S221">
            <v>61690</v>
          </cell>
          <cell r="T221">
            <v>0</v>
          </cell>
          <cell r="U221">
            <v>0</v>
          </cell>
          <cell r="V221">
            <v>0</v>
          </cell>
          <cell r="W221">
            <v>94</v>
          </cell>
          <cell r="X221" t="str">
            <v>ดีเด่น 1</v>
          </cell>
        </row>
        <row r="222">
          <cell r="B222" t="str">
            <v>3101700531933</v>
          </cell>
          <cell r="C222" t="str">
            <v>ผู้บริหาร (มีวาระ)</v>
          </cell>
          <cell r="D222" t="str">
            <v>นางมาลี  ศรีพรหม</v>
          </cell>
          <cell r="E222" t="str">
            <v>200</v>
          </cell>
          <cell r="F222" t="str">
            <v>วิชาการ</v>
          </cell>
          <cell r="G222" t="str">
            <v>อาจารย์</v>
          </cell>
          <cell r="H222">
            <v>39770</v>
          </cell>
          <cell r="I222">
            <v>39770</v>
          </cell>
          <cell r="J222">
            <v>28350</v>
          </cell>
          <cell r="K222">
            <v>59500</v>
          </cell>
          <cell r="L222">
            <v>37080</v>
          </cell>
          <cell r="M222">
            <v>3.2</v>
          </cell>
          <cell r="N222">
            <v>1190</v>
          </cell>
          <cell r="O222">
            <v>1190</v>
          </cell>
          <cell r="P222">
            <v>0</v>
          </cell>
          <cell r="Q222">
            <v>1190</v>
          </cell>
          <cell r="R222">
            <v>40960</v>
          </cell>
          <cell r="S222">
            <v>44240</v>
          </cell>
          <cell r="T222">
            <v>0</v>
          </cell>
          <cell r="U222">
            <v>0</v>
          </cell>
          <cell r="V222">
            <v>0</v>
          </cell>
          <cell r="W222">
            <v>90</v>
          </cell>
          <cell r="X222" t="str">
            <v>ดีมาก 3</v>
          </cell>
        </row>
        <row r="223">
          <cell r="B223" t="str">
            <v>3460600091342</v>
          </cell>
          <cell r="C223" t="str">
            <v>ผู้บริหาร (มีวาระ)</v>
          </cell>
          <cell r="D223" t="str">
            <v>นางอุบลศิลป์  โพธิ์พรม</v>
          </cell>
          <cell r="E223" t="str">
            <v>210</v>
          </cell>
          <cell r="F223" t="str">
            <v>วิชาการ</v>
          </cell>
          <cell r="G223" t="str">
            <v>อาจารย์</v>
          </cell>
          <cell r="H223">
            <v>31670</v>
          </cell>
          <cell r="I223">
            <v>31670</v>
          </cell>
          <cell r="J223">
            <v>28350</v>
          </cell>
          <cell r="K223">
            <v>59500</v>
          </cell>
          <cell r="L223">
            <v>37080</v>
          </cell>
          <cell r="M223">
            <v>3.4</v>
          </cell>
          <cell r="N223">
            <v>1270</v>
          </cell>
          <cell r="O223">
            <v>1270</v>
          </cell>
          <cell r="P223">
            <v>0</v>
          </cell>
          <cell r="Q223">
            <v>1270</v>
          </cell>
          <cell r="R223">
            <v>32940</v>
          </cell>
          <cell r="S223">
            <v>35580</v>
          </cell>
          <cell r="T223">
            <v>0</v>
          </cell>
          <cell r="U223">
            <v>0</v>
          </cell>
          <cell r="V223">
            <v>0</v>
          </cell>
          <cell r="W223">
            <v>93</v>
          </cell>
          <cell r="X223" t="str">
            <v>ดีเด่น 1</v>
          </cell>
        </row>
        <row r="224">
          <cell r="B224" t="str">
            <v>3430200257626</v>
          </cell>
          <cell r="C224" t="str">
            <v>ผู้บริหาร (มีวาระ)</v>
          </cell>
          <cell r="D224" t="str">
            <v>นางสาวสมบูรณ์  ชาวชายโขง</v>
          </cell>
          <cell r="E224" t="str">
            <v>203</v>
          </cell>
          <cell r="F224" t="str">
            <v>วิชาการ</v>
          </cell>
          <cell r="G224" t="str">
            <v>ผู้ช่วยศาสตราจารย์</v>
          </cell>
          <cell r="H224">
            <v>38320</v>
          </cell>
          <cell r="I224">
            <v>38320</v>
          </cell>
          <cell r="J224">
            <v>40820</v>
          </cell>
          <cell r="K224">
            <v>70360</v>
          </cell>
          <cell r="L224">
            <v>37830</v>
          </cell>
          <cell r="M224">
            <v>3.2</v>
          </cell>
          <cell r="N224">
            <v>1220</v>
          </cell>
          <cell r="O224">
            <v>1220</v>
          </cell>
          <cell r="P224">
            <v>0</v>
          </cell>
          <cell r="Q224">
            <v>1220</v>
          </cell>
          <cell r="R224">
            <v>39540</v>
          </cell>
          <cell r="S224">
            <v>42700</v>
          </cell>
          <cell r="T224">
            <v>0</v>
          </cell>
          <cell r="U224">
            <v>0</v>
          </cell>
          <cell r="V224">
            <v>0</v>
          </cell>
          <cell r="W224">
            <v>90</v>
          </cell>
          <cell r="X224" t="str">
            <v>ดีมาก 3</v>
          </cell>
        </row>
        <row r="225">
          <cell r="B225" t="str">
            <v>3100300211230</v>
          </cell>
          <cell r="C225" t="str">
            <v>ผู้บริหาร (มีวาระ)</v>
          </cell>
          <cell r="D225" t="str">
            <v>นายเพิ่มศักดิ์  ยีมิน</v>
          </cell>
          <cell r="E225" t="str">
            <v>215</v>
          </cell>
          <cell r="F225" t="str">
            <v>วิชาการ</v>
          </cell>
          <cell r="G225" t="str">
            <v>ผู้ช่วยศาสตราจารย์</v>
          </cell>
          <cell r="H225">
            <v>38730</v>
          </cell>
          <cell r="I225">
            <v>38730</v>
          </cell>
          <cell r="J225">
            <v>40820</v>
          </cell>
          <cell r="K225">
            <v>70360</v>
          </cell>
          <cell r="L225">
            <v>37830</v>
          </cell>
          <cell r="M225">
            <v>3</v>
          </cell>
          <cell r="N225">
            <v>1140</v>
          </cell>
          <cell r="O225">
            <v>1140</v>
          </cell>
          <cell r="P225">
            <v>0</v>
          </cell>
          <cell r="Q225">
            <v>1140</v>
          </cell>
          <cell r="R225">
            <v>39870</v>
          </cell>
          <cell r="S225">
            <v>43060</v>
          </cell>
          <cell r="T225">
            <v>0</v>
          </cell>
          <cell r="U225">
            <v>0</v>
          </cell>
          <cell r="V225">
            <v>0</v>
          </cell>
          <cell r="W225">
            <v>87</v>
          </cell>
          <cell r="X225" t="str">
            <v>ดีมาก 2</v>
          </cell>
        </row>
        <row r="226">
          <cell r="B226" t="str">
            <v>3490200167481</v>
          </cell>
          <cell r="C226" t="str">
            <v>ผู้บริหาร (มีวาระ)</v>
          </cell>
          <cell r="D226" t="str">
            <v>นายธีราธาร  ศรีมหา</v>
          </cell>
          <cell r="E226" t="str">
            <v>196</v>
          </cell>
          <cell r="F226" t="str">
            <v>วิชาการ</v>
          </cell>
          <cell r="G226" t="str">
            <v>ผู้ช่วยศาสตราจารย์</v>
          </cell>
          <cell r="H226">
            <v>48860</v>
          </cell>
          <cell r="I226">
            <v>48860</v>
          </cell>
          <cell r="J226">
            <v>40820</v>
          </cell>
          <cell r="K226">
            <v>70360</v>
          </cell>
          <cell r="L226">
            <v>51290</v>
          </cell>
          <cell r="M226">
            <v>3.2</v>
          </cell>
          <cell r="N226">
            <v>1650</v>
          </cell>
          <cell r="O226">
            <v>1650</v>
          </cell>
          <cell r="P226">
            <v>0</v>
          </cell>
          <cell r="Q226">
            <v>1650</v>
          </cell>
          <cell r="R226">
            <v>50510</v>
          </cell>
          <cell r="S226">
            <v>54550</v>
          </cell>
          <cell r="T226">
            <v>0</v>
          </cell>
          <cell r="U226">
            <v>0</v>
          </cell>
          <cell r="V226">
            <v>0</v>
          </cell>
          <cell r="W226">
            <v>90</v>
          </cell>
          <cell r="X226" t="str">
            <v>ดีมาก 3</v>
          </cell>
        </row>
        <row r="227">
          <cell r="B227" t="str">
            <v>5200199018706</v>
          </cell>
          <cell r="C227" t="str">
            <v>ผู้บริหาร (มีวาระ)</v>
          </cell>
          <cell r="D227" t="str">
            <v>นางสาวกาญจนา  วงษ์สวัสดิ์</v>
          </cell>
          <cell r="E227">
            <v>202</v>
          </cell>
          <cell r="F227" t="str">
            <v>วิชาการ</v>
          </cell>
          <cell r="G227" t="str">
            <v>ผู้ช่วยศาสตราจารย์</v>
          </cell>
          <cell r="H227">
            <v>45840</v>
          </cell>
          <cell r="I227">
            <v>45840</v>
          </cell>
          <cell r="J227">
            <v>40820</v>
          </cell>
          <cell r="K227">
            <v>70360</v>
          </cell>
          <cell r="L227">
            <v>51290</v>
          </cell>
          <cell r="M227">
            <v>3.2</v>
          </cell>
          <cell r="N227">
            <v>1650</v>
          </cell>
          <cell r="O227">
            <v>1650</v>
          </cell>
          <cell r="P227">
            <v>0</v>
          </cell>
          <cell r="Q227">
            <v>1650</v>
          </cell>
          <cell r="R227">
            <v>47490</v>
          </cell>
          <cell r="S227">
            <v>51290</v>
          </cell>
          <cell r="T227">
            <v>0</v>
          </cell>
          <cell r="U227">
            <v>0</v>
          </cell>
          <cell r="V227">
            <v>0</v>
          </cell>
          <cell r="W227">
            <v>90</v>
          </cell>
          <cell r="X227" t="str">
            <v>ดีมาก 3</v>
          </cell>
        </row>
        <row r="228">
          <cell r="B228" t="str">
            <v>3730101331825</v>
          </cell>
          <cell r="C228" t="str">
            <v>ผู้บริหาร (มีวาระ)</v>
          </cell>
          <cell r="D228" t="str">
            <v>นางนันทิยา  ผิวงาม</v>
          </cell>
          <cell r="E228" t="str">
            <v>148</v>
          </cell>
          <cell r="F228" t="str">
            <v>วิชาการ</v>
          </cell>
          <cell r="G228" t="str">
            <v>ผู้ช่วยศาสตราจารย์</v>
          </cell>
          <cell r="H228">
            <v>43530</v>
          </cell>
          <cell r="I228">
            <v>43530</v>
          </cell>
          <cell r="J228">
            <v>40820</v>
          </cell>
          <cell r="K228">
            <v>70360</v>
          </cell>
          <cell r="L228">
            <v>51290</v>
          </cell>
          <cell r="M228">
            <v>3.2</v>
          </cell>
          <cell r="N228">
            <v>1650</v>
          </cell>
          <cell r="O228">
            <v>1650</v>
          </cell>
          <cell r="P228">
            <v>0</v>
          </cell>
          <cell r="Q228">
            <v>1650</v>
          </cell>
          <cell r="R228">
            <v>45180</v>
          </cell>
          <cell r="S228">
            <v>48790</v>
          </cell>
          <cell r="T228">
            <v>0</v>
          </cell>
          <cell r="U228">
            <v>0</v>
          </cell>
          <cell r="V228">
            <v>0</v>
          </cell>
          <cell r="W228">
            <v>88</v>
          </cell>
          <cell r="X228" t="str">
            <v>ดีมาก 3</v>
          </cell>
        </row>
        <row r="229">
          <cell r="B229" t="str">
            <v>3141400317669</v>
          </cell>
          <cell r="C229" t="str">
            <v>ผู้บริหาร (มีวาระ)</v>
          </cell>
          <cell r="D229" t="str">
            <v>นางเกษร  ขาวสีจาน</v>
          </cell>
          <cell r="E229" t="str">
            <v>142</v>
          </cell>
          <cell r="F229" t="str">
            <v>วิชาการ</v>
          </cell>
          <cell r="G229" t="str">
            <v>ผู้ช่วยศาสตราจารย์</v>
          </cell>
          <cell r="H229">
            <v>45320</v>
          </cell>
          <cell r="I229">
            <v>45320</v>
          </cell>
          <cell r="J229">
            <v>40820</v>
          </cell>
          <cell r="K229">
            <v>70360</v>
          </cell>
          <cell r="L229">
            <v>51290</v>
          </cell>
          <cell r="M229">
            <v>3.2</v>
          </cell>
          <cell r="N229">
            <v>1650</v>
          </cell>
          <cell r="O229">
            <v>1650</v>
          </cell>
          <cell r="P229">
            <v>0</v>
          </cell>
          <cell r="Q229">
            <v>1650</v>
          </cell>
          <cell r="R229">
            <v>46970</v>
          </cell>
          <cell r="S229">
            <v>50730</v>
          </cell>
          <cell r="T229">
            <v>0</v>
          </cell>
          <cell r="U229">
            <v>0</v>
          </cell>
          <cell r="V229">
            <v>0</v>
          </cell>
          <cell r="W229">
            <v>90</v>
          </cell>
          <cell r="X229" t="str">
            <v>ดีมาก 3</v>
          </cell>
        </row>
        <row r="230">
          <cell r="B230" t="str">
            <v>3580400137399</v>
          </cell>
          <cell r="C230" t="str">
            <v>ผู้บริหาร (มีวาระ)</v>
          </cell>
          <cell r="D230" t="str">
            <v>นายชาคริต  ชาญชิตปรีชา</v>
          </cell>
          <cell r="E230" t="str">
            <v>156</v>
          </cell>
          <cell r="F230" t="str">
            <v>วิชาการ</v>
          </cell>
          <cell r="G230" t="str">
            <v>ผู้ช่วยศาสตราจารย์</v>
          </cell>
          <cell r="H230">
            <v>45410</v>
          </cell>
          <cell r="I230">
            <v>45410</v>
          </cell>
          <cell r="J230">
            <v>40820</v>
          </cell>
          <cell r="K230">
            <v>70360</v>
          </cell>
          <cell r="L230">
            <v>51290</v>
          </cell>
          <cell r="M230">
            <v>3.4</v>
          </cell>
          <cell r="N230">
            <v>1750</v>
          </cell>
          <cell r="O230">
            <v>1750</v>
          </cell>
          <cell r="P230">
            <v>0</v>
          </cell>
          <cell r="Q230">
            <v>1750</v>
          </cell>
          <cell r="R230">
            <v>47160</v>
          </cell>
          <cell r="S230">
            <v>50930</v>
          </cell>
          <cell r="T230">
            <v>0</v>
          </cell>
          <cell r="U230">
            <v>0</v>
          </cell>
          <cell r="V230">
            <v>0</v>
          </cell>
          <cell r="W230">
            <v>94</v>
          </cell>
          <cell r="X230" t="str">
            <v>ดีเด่น 1</v>
          </cell>
        </row>
        <row r="231">
          <cell r="B231" t="str">
            <v>3100603302401</v>
          </cell>
          <cell r="C231" t="str">
            <v>ผู้บริหาร (มีวาระ)</v>
          </cell>
          <cell r="D231" t="str">
            <v>นายชนินทร์  วะสีนนท์</v>
          </cell>
          <cell r="E231" t="str">
            <v>153</v>
          </cell>
          <cell r="F231" t="str">
            <v>วิชาการ</v>
          </cell>
          <cell r="G231" t="str">
            <v>รองศาสตราจารย์</v>
          </cell>
          <cell r="H231">
            <v>59700</v>
          </cell>
          <cell r="I231">
            <v>59700</v>
          </cell>
          <cell r="J231">
            <v>51380</v>
          </cell>
          <cell r="K231">
            <v>76800</v>
          </cell>
          <cell r="L231">
            <v>60990</v>
          </cell>
          <cell r="M231">
            <v>3</v>
          </cell>
          <cell r="N231">
            <v>1830</v>
          </cell>
          <cell r="O231">
            <v>1830</v>
          </cell>
          <cell r="P231">
            <v>0</v>
          </cell>
          <cell r="Q231">
            <v>1830</v>
          </cell>
          <cell r="R231">
            <v>61530</v>
          </cell>
          <cell r="S231">
            <v>66450</v>
          </cell>
          <cell r="T231">
            <v>0</v>
          </cell>
          <cell r="U231">
            <v>0</v>
          </cell>
          <cell r="V231">
            <v>0</v>
          </cell>
          <cell r="W231">
            <v>87</v>
          </cell>
          <cell r="X231" t="str">
            <v>ดีมาก 2</v>
          </cell>
        </row>
        <row r="232">
          <cell r="B232" t="str">
            <v>3479900234759</v>
          </cell>
          <cell r="C232" t="str">
            <v>ผู้บริหาร (มีวาระ)</v>
          </cell>
          <cell r="D232" t="str">
            <v>นายจิตติ  กิตติเลิศไพศาล</v>
          </cell>
          <cell r="E232" t="str">
            <v>162</v>
          </cell>
          <cell r="F232" t="str">
            <v>วิชาการ</v>
          </cell>
          <cell r="G232" t="str">
            <v>ผู้ช่วยศาสตราจารย์</v>
          </cell>
          <cell r="H232">
            <v>39670</v>
          </cell>
          <cell r="I232">
            <v>39670</v>
          </cell>
          <cell r="J232">
            <v>40820</v>
          </cell>
          <cell r="K232">
            <v>70360</v>
          </cell>
          <cell r="L232">
            <v>37830</v>
          </cell>
          <cell r="M232">
            <v>3.2</v>
          </cell>
          <cell r="N232">
            <v>1220</v>
          </cell>
          <cell r="O232">
            <v>1220</v>
          </cell>
          <cell r="P232">
            <v>0</v>
          </cell>
          <cell r="Q232">
            <v>1220</v>
          </cell>
          <cell r="R232">
            <v>40890</v>
          </cell>
          <cell r="S232">
            <v>44160</v>
          </cell>
          <cell r="T232">
            <v>0</v>
          </cell>
          <cell r="U232">
            <v>0</v>
          </cell>
          <cell r="V232">
            <v>0</v>
          </cell>
          <cell r="W232">
            <v>90</v>
          </cell>
          <cell r="X232" t="str">
            <v>ดีมาก 3</v>
          </cell>
        </row>
        <row r="233">
          <cell r="B233" t="str">
            <v>3410100281673</v>
          </cell>
          <cell r="C233" t="str">
            <v>ผู้บริหาร (มีวาระ)</v>
          </cell>
          <cell r="D233" t="str">
            <v>นายปรีชาศาสตร์  มีเกาะ</v>
          </cell>
          <cell r="E233" t="str">
            <v>089</v>
          </cell>
          <cell r="F233" t="str">
            <v>วิชาการ</v>
          </cell>
          <cell r="G233" t="str">
            <v>ผู้ช่วยศาสตราจารย์</v>
          </cell>
          <cell r="H233">
            <v>36580</v>
          </cell>
          <cell r="I233">
            <v>36580</v>
          </cell>
          <cell r="J233">
            <v>40820</v>
          </cell>
          <cell r="K233">
            <v>70360</v>
          </cell>
          <cell r="L233">
            <v>37830</v>
          </cell>
          <cell r="M233">
            <v>3.2</v>
          </cell>
          <cell r="N233">
            <v>1220</v>
          </cell>
          <cell r="O233">
            <v>1220</v>
          </cell>
          <cell r="P233">
            <v>0</v>
          </cell>
          <cell r="Q233">
            <v>1220</v>
          </cell>
          <cell r="R233">
            <v>37800</v>
          </cell>
          <cell r="S233">
            <v>40820</v>
          </cell>
          <cell r="T233">
            <v>0</v>
          </cell>
          <cell r="U233">
            <v>0</v>
          </cell>
          <cell r="V233">
            <v>0</v>
          </cell>
          <cell r="W233">
            <v>88</v>
          </cell>
          <cell r="X233" t="str">
            <v>ดีมาก 3</v>
          </cell>
        </row>
        <row r="234">
          <cell r="B234" t="str">
            <v>3409900356617</v>
          </cell>
          <cell r="C234" t="str">
            <v>ผู้บริหาร (มีวาระ)</v>
          </cell>
          <cell r="D234" t="str">
            <v>นายชุมพล  ทรงวิชา</v>
          </cell>
          <cell r="E234" t="str">
            <v>072</v>
          </cell>
          <cell r="F234" t="str">
            <v>วิชาการ</v>
          </cell>
          <cell r="G234" t="str">
            <v>ผู้ช่วยศาสตราจารย์</v>
          </cell>
          <cell r="H234">
            <v>55680</v>
          </cell>
          <cell r="I234">
            <v>55680</v>
          </cell>
          <cell r="J234">
            <v>40820</v>
          </cell>
          <cell r="K234">
            <v>70360</v>
          </cell>
          <cell r="L234">
            <v>51290</v>
          </cell>
          <cell r="M234">
            <v>3.2</v>
          </cell>
          <cell r="N234">
            <v>1650</v>
          </cell>
          <cell r="O234">
            <v>1650</v>
          </cell>
          <cell r="P234">
            <v>0</v>
          </cell>
          <cell r="Q234">
            <v>1650</v>
          </cell>
          <cell r="R234">
            <v>57330</v>
          </cell>
          <cell r="S234">
            <v>61920</v>
          </cell>
          <cell r="T234">
            <v>0</v>
          </cell>
          <cell r="U234">
            <v>0</v>
          </cell>
          <cell r="V234">
            <v>0</v>
          </cell>
          <cell r="W234">
            <v>90</v>
          </cell>
          <cell r="X234" t="str">
            <v>ดีมาก 3</v>
          </cell>
        </row>
        <row r="235">
          <cell r="B235" t="str">
            <v>3409900352409</v>
          </cell>
          <cell r="C235" t="str">
            <v>ผู้บริหาร (มีวาระ)</v>
          </cell>
          <cell r="D235" t="str">
            <v>นายหาญชัย  อัมภาผล</v>
          </cell>
          <cell r="E235" t="str">
            <v>076</v>
          </cell>
          <cell r="F235" t="str">
            <v>วิชาการ</v>
          </cell>
          <cell r="G235" t="str">
            <v>รองศาสตราจารย์</v>
          </cell>
          <cell r="H235">
            <v>52300</v>
          </cell>
          <cell r="I235">
            <v>52300</v>
          </cell>
          <cell r="J235">
            <v>51380</v>
          </cell>
          <cell r="K235">
            <v>76800</v>
          </cell>
          <cell r="L235">
            <v>60990</v>
          </cell>
          <cell r="M235">
            <v>2.8</v>
          </cell>
          <cell r="N235">
            <v>1710</v>
          </cell>
          <cell r="O235">
            <v>1710</v>
          </cell>
          <cell r="P235">
            <v>0</v>
          </cell>
          <cell r="Q235">
            <v>1710</v>
          </cell>
          <cell r="R235">
            <v>54010</v>
          </cell>
          <cell r="S235">
            <v>58330</v>
          </cell>
          <cell r="T235">
            <v>0</v>
          </cell>
          <cell r="U235">
            <v>0</v>
          </cell>
          <cell r="V235">
            <v>0</v>
          </cell>
          <cell r="W235">
            <v>84</v>
          </cell>
          <cell r="X235" t="str">
            <v>ดีมาก 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E1" workbookViewId="0">
      <selection activeCell="P9" sqref="P9"/>
    </sheetView>
  </sheetViews>
  <sheetFormatPr defaultRowHeight="14.25" x14ac:dyDescent="0.2"/>
  <cols>
    <col min="3" max="3" width="14.5" customWidth="1"/>
    <col min="4" max="4" width="15.625" customWidth="1"/>
    <col min="5" max="7" width="11.25" customWidth="1"/>
    <col min="8" max="8" width="11.5" customWidth="1"/>
    <col min="9" max="9" width="18.875" customWidth="1"/>
    <col min="10" max="10" width="35.375" customWidth="1"/>
    <col min="11" max="17" width="11.625" customWidth="1"/>
  </cols>
  <sheetData>
    <row r="1" spans="1:17" s="6" customFormat="1" ht="23.25" customHeight="1" thickBot="1" x14ac:dyDescent="0.65">
      <c r="A1" s="1"/>
      <c r="B1" s="2"/>
      <c r="C1" s="2"/>
      <c r="D1" s="2"/>
      <c r="E1" s="3"/>
      <c r="F1" s="3"/>
      <c r="G1" s="3"/>
      <c r="H1" s="4"/>
      <c r="I1" s="5" t="s">
        <v>0</v>
      </c>
      <c r="O1" s="7"/>
      <c r="P1" s="8" t="s">
        <v>1</v>
      </c>
      <c r="Q1" s="9"/>
    </row>
    <row r="2" spans="1:17" s="6" customFormat="1" ht="23.25" customHeight="1" x14ac:dyDescent="0.6">
      <c r="A2" s="1"/>
      <c r="B2" s="2"/>
      <c r="C2" s="2"/>
      <c r="D2" s="2"/>
      <c r="E2" s="3"/>
      <c r="F2" s="3"/>
      <c r="G2" s="3"/>
      <c r="H2" s="4"/>
      <c r="I2" s="10"/>
    </row>
    <row r="3" spans="1:17" s="6" customFormat="1" ht="23.25" customHeight="1" x14ac:dyDescent="0.6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2" t="s">
        <v>2</v>
      </c>
      <c r="K3" s="12"/>
      <c r="L3" s="12"/>
      <c r="M3" s="12"/>
      <c r="N3" s="12"/>
      <c r="O3" s="12"/>
      <c r="P3" s="12"/>
      <c r="Q3" s="12"/>
    </row>
    <row r="4" spans="1:17" s="6" customFormat="1" ht="23.25" customHeight="1" x14ac:dyDescent="0.6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3"/>
      <c r="K4" s="14" t="s">
        <v>4</v>
      </c>
      <c r="L4" s="15" t="s">
        <v>60</v>
      </c>
      <c r="M4" s="13"/>
      <c r="N4" s="13"/>
      <c r="O4" s="13"/>
      <c r="P4" s="13"/>
      <c r="Q4" s="13"/>
    </row>
    <row r="5" spans="1:17" s="6" customFormat="1" ht="23.25" customHeight="1" x14ac:dyDescent="0.6">
      <c r="A5" s="16"/>
      <c r="B5" s="18"/>
      <c r="C5" s="18"/>
      <c r="D5" s="18" t="s">
        <v>4</v>
      </c>
      <c r="E5" s="124" t="s">
        <v>61</v>
      </c>
      <c r="F5" s="124"/>
      <c r="G5" s="124"/>
      <c r="H5" s="17"/>
      <c r="I5" s="18"/>
      <c r="J5" s="19" t="s">
        <v>5</v>
      </c>
      <c r="K5" s="19"/>
      <c r="L5" s="19"/>
      <c r="M5" s="19"/>
      <c r="N5" s="19"/>
      <c r="O5" s="19"/>
      <c r="P5" s="19"/>
      <c r="Q5" s="19"/>
    </row>
    <row r="6" spans="1:17" s="6" customFormat="1" ht="23.25" customHeight="1" x14ac:dyDescent="0.6">
      <c r="A6" s="16"/>
      <c r="B6" s="18"/>
      <c r="C6" s="18"/>
      <c r="D6" s="18"/>
      <c r="E6" s="20"/>
      <c r="F6" s="20"/>
      <c r="G6" s="20"/>
      <c r="H6" s="17"/>
      <c r="I6" s="18"/>
      <c r="J6" s="21" t="s">
        <v>6</v>
      </c>
      <c r="K6" s="21" t="s">
        <v>7</v>
      </c>
      <c r="L6" s="21" t="s">
        <v>8</v>
      </c>
      <c r="M6" s="21" t="s">
        <v>9</v>
      </c>
      <c r="N6" s="21" t="s">
        <v>9</v>
      </c>
      <c r="O6" s="21" t="s">
        <v>10</v>
      </c>
      <c r="P6" s="21" t="s">
        <v>11</v>
      </c>
      <c r="Q6" s="21" t="s">
        <v>12</v>
      </c>
    </row>
    <row r="7" spans="1:17" s="6" customFormat="1" ht="23.25" customHeight="1" x14ac:dyDescent="0.6">
      <c r="A7" s="22"/>
      <c r="B7" s="23" t="s">
        <v>13</v>
      </c>
      <c r="C7" s="23"/>
      <c r="D7" s="23"/>
      <c r="E7" s="24" t="s">
        <v>58</v>
      </c>
      <c r="F7" s="24"/>
      <c r="G7" s="24"/>
      <c r="H7" s="24"/>
      <c r="I7" s="25"/>
      <c r="J7" s="26"/>
      <c r="K7" s="26" t="s">
        <v>14</v>
      </c>
      <c r="L7" s="26" t="s">
        <v>15</v>
      </c>
      <c r="M7" s="26" t="s">
        <v>16</v>
      </c>
      <c r="N7" s="26" t="s">
        <v>17</v>
      </c>
      <c r="O7" s="26" t="s">
        <v>18</v>
      </c>
      <c r="P7" s="26" t="s">
        <v>19</v>
      </c>
      <c r="Q7" s="26" t="s">
        <v>20</v>
      </c>
    </row>
    <row r="8" spans="1:17" s="6" customFormat="1" ht="23.25" customHeight="1" x14ac:dyDescent="0.6">
      <c r="A8" s="22"/>
      <c r="B8" s="23" t="s">
        <v>21</v>
      </c>
      <c r="C8" s="23"/>
      <c r="D8" s="23"/>
      <c r="E8" s="24" t="s">
        <v>58</v>
      </c>
      <c r="F8" s="24"/>
      <c r="G8" s="24"/>
      <c r="H8" s="24"/>
      <c r="I8" s="27"/>
      <c r="J8" s="28" t="s">
        <v>22</v>
      </c>
      <c r="K8" s="29"/>
      <c r="L8" s="30"/>
      <c r="M8" s="31"/>
      <c r="N8" s="32"/>
      <c r="O8" s="30"/>
      <c r="P8" s="30"/>
      <c r="Q8" s="30"/>
    </row>
    <row r="9" spans="1:17" s="6" customFormat="1" ht="23.25" customHeight="1" x14ac:dyDescent="0.6">
      <c r="A9" s="22"/>
      <c r="B9" s="23" t="s">
        <v>55</v>
      </c>
      <c r="C9" s="23"/>
      <c r="D9" s="23"/>
      <c r="E9" s="24" t="s">
        <v>58</v>
      </c>
      <c r="F9" s="33"/>
      <c r="G9" s="33"/>
      <c r="H9" s="24"/>
      <c r="I9" s="25"/>
      <c r="J9" s="28" t="s">
        <v>23</v>
      </c>
      <c r="K9" s="29"/>
      <c r="L9" s="30"/>
      <c r="M9" s="31"/>
      <c r="N9" s="32"/>
      <c r="O9" s="30"/>
      <c r="P9" s="30"/>
      <c r="Q9" s="30"/>
    </row>
    <row r="10" spans="1:17" s="6" customFormat="1" ht="23.25" customHeight="1" x14ac:dyDescent="0.6">
      <c r="A10" s="22"/>
      <c r="B10" s="23" t="s">
        <v>24</v>
      </c>
      <c r="C10" s="23"/>
      <c r="D10" s="23"/>
      <c r="E10" s="24" t="s">
        <v>58</v>
      </c>
      <c r="F10" s="34"/>
      <c r="G10" s="34"/>
      <c r="H10" s="35" t="s">
        <v>25</v>
      </c>
      <c r="I10" s="36"/>
      <c r="J10" s="37" t="s">
        <v>26</v>
      </c>
      <c r="K10" s="29"/>
      <c r="L10" s="30"/>
      <c r="M10" s="31"/>
      <c r="N10" s="32"/>
      <c r="O10" s="30"/>
      <c r="P10" s="30"/>
      <c r="Q10" s="30"/>
    </row>
    <row r="11" spans="1:17" s="6" customFormat="1" ht="23.25" customHeight="1" x14ac:dyDescent="0.6">
      <c r="A11" s="22"/>
      <c r="B11" s="23" t="s">
        <v>27</v>
      </c>
      <c r="C11" s="23"/>
      <c r="D11" s="23"/>
      <c r="E11" s="24" t="s">
        <v>58</v>
      </c>
      <c r="F11" s="33"/>
      <c r="G11" s="33"/>
      <c r="H11" s="38"/>
      <c r="I11" s="36"/>
      <c r="J11" s="37" t="s">
        <v>28</v>
      </c>
      <c r="K11" s="29"/>
      <c r="L11" s="30"/>
      <c r="M11" s="31"/>
      <c r="N11" s="32"/>
      <c r="O11" s="30"/>
      <c r="P11" s="30"/>
      <c r="Q11" s="30"/>
    </row>
    <row r="12" spans="1:17" s="6" customFormat="1" ht="23.25" customHeight="1" x14ac:dyDescent="0.6">
      <c r="A12" s="22"/>
      <c r="B12" s="23" t="s">
        <v>29</v>
      </c>
      <c r="C12" s="23"/>
      <c r="D12" s="23"/>
      <c r="E12" s="24" t="s">
        <v>58</v>
      </c>
      <c r="F12" s="33"/>
      <c r="G12" s="33"/>
      <c r="H12" s="38"/>
      <c r="I12" s="39"/>
      <c r="J12" s="40" t="s">
        <v>30</v>
      </c>
      <c r="K12" s="41"/>
      <c r="L12" s="42"/>
      <c r="M12" s="43"/>
      <c r="N12" s="42"/>
      <c r="O12" s="42"/>
      <c r="P12" s="42"/>
      <c r="Q12" s="42"/>
    </row>
    <row r="13" spans="1:17" s="6" customFormat="1" ht="23.25" customHeight="1" x14ac:dyDescent="0.6">
      <c r="A13" s="44"/>
      <c r="B13" s="45" t="s">
        <v>56</v>
      </c>
      <c r="C13" s="45"/>
      <c r="D13" s="45"/>
      <c r="E13" s="45"/>
      <c r="F13" s="45"/>
      <c r="G13" s="45"/>
      <c r="H13" s="45"/>
      <c r="I13" s="46"/>
    </row>
    <row r="14" spans="1:17" s="6" customFormat="1" ht="23.25" customHeight="1" x14ac:dyDescent="0.6">
      <c r="A14" s="50" t="s">
        <v>31</v>
      </c>
      <c r="B14" s="47" t="s">
        <v>32</v>
      </c>
      <c r="C14" s="48"/>
      <c r="D14" s="49"/>
      <c r="E14" s="116" t="s">
        <v>33</v>
      </c>
      <c r="F14" s="117"/>
      <c r="G14" s="118" t="s">
        <v>34</v>
      </c>
      <c r="H14" s="119" t="s">
        <v>35</v>
      </c>
      <c r="I14" s="50" t="s">
        <v>36</v>
      </c>
      <c r="J14" s="51" t="s">
        <v>57</v>
      </c>
      <c r="K14" s="51"/>
      <c r="L14" s="51"/>
      <c r="M14" s="51"/>
      <c r="N14" s="51"/>
    </row>
    <row r="15" spans="1:17" s="6" customFormat="1" ht="44.25" customHeight="1" x14ac:dyDescent="0.6">
      <c r="A15" s="50"/>
      <c r="B15" s="52"/>
      <c r="C15" s="53"/>
      <c r="D15" s="54"/>
      <c r="E15" s="120" t="s">
        <v>37</v>
      </c>
      <c r="F15" s="120" t="s">
        <v>38</v>
      </c>
      <c r="G15" s="121" t="s">
        <v>39</v>
      </c>
      <c r="H15" s="122"/>
      <c r="I15" s="50"/>
      <c r="J15" s="51" t="s">
        <v>40</v>
      </c>
      <c r="K15" s="55"/>
      <c r="L15" s="56" t="s">
        <v>41</v>
      </c>
      <c r="M15" s="56"/>
      <c r="N15" s="51"/>
    </row>
    <row r="16" spans="1:17" s="6" customFormat="1" ht="23.25" customHeight="1" x14ac:dyDescent="0.6">
      <c r="A16" s="57" t="s">
        <v>42</v>
      </c>
      <c r="B16" s="58"/>
      <c r="C16" s="59"/>
      <c r="D16" s="60" t="s">
        <v>43</v>
      </c>
      <c r="E16" s="61" t="str">
        <f>E11</f>
        <v>…………………</v>
      </c>
      <c r="F16" s="62" t="s">
        <v>44</v>
      </c>
      <c r="G16" s="63"/>
      <c r="H16" s="64"/>
      <c r="I16" s="65"/>
      <c r="J16" s="66" t="s">
        <v>45</v>
      </c>
      <c r="K16" s="67">
        <f>'[1]สรุปวงเงินเลื่อน 3% ทั้งหมด'!H8</f>
        <v>6710</v>
      </c>
      <c r="L16" s="56" t="s">
        <v>41</v>
      </c>
      <c r="M16" s="56"/>
      <c r="N16" s="51"/>
    </row>
    <row r="17" spans="1:14" s="6" customFormat="1" ht="28.5" customHeight="1" thickBot="1" x14ac:dyDescent="0.65">
      <c r="A17" s="68"/>
      <c r="B17" s="69"/>
      <c r="C17" s="70"/>
      <c r="D17" s="71"/>
      <c r="E17" s="72"/>
      <c r="F17" s="72"/>
      <c r="G17" s="72"/>
      <c r="H17" s="72"/>
      <c r="I17" s="73"/>
      <c r="J17" s="74" t="s">
        <v>46</v>
      </c>
      <c r="K17" s="75">
        <f>K15-K16</f>
        <v>-6710</v>
      </c>
      <c r="L17" s="51" t="s">
        <v>41</v>
      </c>
      <c r="M17" s="51"/>
      <c r="N17" s="51"/>
    </row>
    <row r="18" spans="1:14" s="6" customFormat="1" ht="28.5" customHeight="1" thickTop="1" x14ac:dyDescent="0.6">
      <c r="A18" s="68"/>
      <c r="B18" s="70"/>
      <c r="C18" s="123"/>
      <c r="D18" s="71"/>
      <c r="E18" s="72"/>
      <c r="F18" s="72"/>
      <c r="G18" s="72"/>
      <c r="H18" s="72"/>
      <c r="I18" s="78"/>
      <c r="J18" s="74"/>
      <c r="K18" s="79"/>
      <c r="L18" s="51"/>
      <c r="M18" s="51"/>
      <c r="N18" s="51"/>
    </row>
    <row r="19" spans="1:14" s="6" customFormat="1" ht="23.25" customHeight="1" x14ac:dyDescent="0.6">
      <c r="A19" s="68"/>
      <c r="B19" s="70"/>
      <c r="C19" s="123"/>
      <c r="D19" s="71"/>
      <c r="E19" s="72"/>
      <c r="F19" s="72"/>
      <c r="G19" s="72"/>
      <c r="H19" s="72"/>
      <c r="I19" s="78"/>
      <c r="J19" s="82"/>
      <c r="K19" s="83"/>
      <c r="L19" s="82"/>
      <c r="M19" s="82"/>
      <c r="N19" s="82"/>
    </row>
    <row r="20" spans="1:14" s="6" customFormat="1" ht="28.5" customHeight="1" x14ac:dyDescent="0.6">
      <c r="A20" s="68"/>
      <c r="B20" s="76"/>
      <c r="C20" s="77"/>
      <c r="D20" s="71"/>
      <c r="E20" s="72"/>
      <c r="F20" s="72"/>
      <c r="G20" s="72"/>
      <c r="H20" s="72"/>
      <c r="I20" s="78"/>
      <c r="J20" s="87">
        <f>3*12</f>
        <v>36</v>
      </c>
      <c r="K20" s="79"/>
      <c r="L20" s="88">
        <f>42/(15*3)</f>
        <v>0.93333333333333335</v>
      </c>
      <c r="M20" s="51"/>
      <c r="N20" s="51"/>
    </row>
    <row r="21" spans="1:14" s="6" customFormat="1" ht="28.5" customHeight="1" x14ac:dyDescent="0.6">
      <c r="A21" s="57" t="s">
        <v>47</v>
      </c>
      <c r="B21" s="58"/>
      <c r="C21" s="59"/>
      <c r="D21" s="60" t="s">
        <v>43</v>
      </c>
      <c r="E21" s="61" t="str">
        <f>E12</f>
        <v>…………………</v>
      </c>
      <c r="F21" s="62" t="s">
        <v>44</v>
      </c>
      <c r="G21" s="80"/>
      <c r="H21" s="81"/>
      <c r="I21" s="65"/>
      <c r="J21" s="87">
        <f>3*2</f>
        <v>6</v>
      </c>
      <c r="K21" s="79"/>
      <c r="L21" s="88">
        <f>L20*40</f>
        <v>37.333333333333336</v>
      </c>
      <c r="M21" s="51"/>
      <c r="N21" s="51"/>
    </row>
    <row r="22" spans="1:14" s="6" customFormat="1" ht="28.5" customHeight="1" x14ac:dyDescent="0.6">
      <c r="A22" s="68"/>
      <c r="B22" s="76"/>
      <c r="C22" s="77"/>
      <c r="D22" s="71"/>
      <c r="E22" s="84"/>
      <c r="F22" s="84"/>
      <c r="G22" s="85"/>
      <c r="H22" s="86"/>
      <c r="I22" s="78"/>
      <c r="J22" s="87">
        <f>SUM(J20:J21)</f>
        <v>42</v>
      </c>
      <c r="K22" s="79"/>
      <c r="L22" s="88"/>
      <c r="M22" s="51"/>
      <c r="N22" s="51"/>
    </row>
    <row r="23" spans="1:14" s="6" customFormat="1" ht="28.5" customHeight="1" x14ac:dyDescent="0.6">
      <c r="A23" s="68"/>
      <c r="B23" s="76"/>
      <c r="C23" s="77"/>
      <c r="D23" s="71"/>
      <c r="E23" s="84"/>
      <c r="F23" s="84"/>
      <c r="G23" s="85"/>
      <c r="H23" s="86"/>
      <c r="I23" s="78"/>
      <c r="J23" s="87">
        <f>J22/15</f>
        <v>2.8</v>
      </c>
      <c r="K23" s="79"/>
      <c r="L23" s="88"/>
      <c r="M23" s="51"/>
      <c r="N23" s="51"/>
    </row>
    <row r="24" spans="1:14" s="6" customFormat="1" ht="23.25" customHeight="1" x14ac:dyDescent="0.6">
      <c r="A24" s="68"/>
      <c r="B24" s="76"/>
      <c r="C24" s="77"/>
      <c r="D24" s="71"/>
      <c r="E24" s="84"/>
      <c r="F24" s="84"/>
      <c r="G24" s="85"/>
      <c r="H24" s="86"/>
      <c r="I24" s="78"/>
      <c r="J24" s="90">
        <f>J23*3</f>
        <v>8.3999999999999986</v>
      </c>
      <c r="K24" s="90"/>
      <c r="L24" s="90"/>
    </row>
    <row r="25" spans="1:14" s="6" customFormat="1" ht="31.5" customHeight="1" x14ac:dyDescent="0.6">
      <c r="A25" s="68"/>
      <c r="B25" s="76"/>
      <c r="C25" s="77"/>
      <c r="D25" s="71"/>
      <c r="E25" s="84"/>
      <c r="F25" s="84"/>
      <c r="G25" s="85"/>
      <c r="H25" s="86"/>
      <c r="I25" s="78"/>
      <c r="J25" s="90">
        <f>J24*40</f>
        <v>335.99999999999994</v>
      </c>
      <c r="K25" s="90"/>
      <c r="L25" s="90"/>
    </row>
    <row r="26" spans="1:14" s="6" customFormat="1" ht="31.5" customHeight="1" x14ac:dyDescent="0.6">
      <c r="A26" s="68"/>
      <c r="B26" s="76"/>
      <c r="C26" s="77"/>
      <c r="D26" s="71"/>
      <c r="E26" s="84"/>
      <c r="F26" s="84"/>
      <c r="G26" s="85"/>
      <c r="H26" s="86"/>
      <c r="I26" s="78"/>
    </row>
    <row r="27" spans="1:14" s="6" customFormat="1" ht="31.5" customHeight="1" x14ac:dyDescent="0.6">
      <c r="A27" s="68"/>
      <c r="B27" s="76"/>
      <c r="C27" s="77"/>
      <c r="D27" s="71"/>
      <c r="E27" s="84"/>
      <c r="F27" s="84"/>
      <c r="G27" s="85"/>
      <c r="H27" s="86"/>
      <c r="I27" s="78"/>
    </row>
    <row r="28" spans="1:14" s="6" customFormat="1" ht="31.5" customHeight="1" x14ac:dyDescent="0.6">
      <c r="A28" s="68"/>
      <c r="B28" s="76"/>
      <c r="C28" s="77"/>
      <c r="D28" s="71"/>
      <c r="E28" s="84"/>
      <c r="F28" s="84"/>
      <c r="G28" s="85"/>
      <c r="H28" s="86"/>
      <c r="I28" s="78"/>
    </row>
    <row r="29" spans="1:14" s="6" customFormat="1" ht="31.5" customHeight="1" x14ac:dyDescent="0.6">
      <c r="A29" s="68"/>
      <c r="B29" s="76"/>
      <c r="C29" s="77"/>
      <c r="D29" s="71"/>
      <c r="E29" s="84"/>
      <c r="F29" s="84"/>
      <c r="G29" s="85"/>
      <c r="H29" s="89"/>
      <c r="I29" s="78"/>
    </row>
    <row r="30" spans="1:14" s="6" customFormat="1" ht="23.25" customHeight="1" x14ac:dyDescent="0.6">
      <c r="A30" s="57" t="s">
        <v>48</v>
      </c>
      <c r="B30" s="58"/>
      <c r="C30" s="59"/>
      <c r="D30" s="60" t="s">
        <v>43</v>
      </c>
      <c r="E30" s="61" t="s">
        <v>59</v>
      </c>
      <c r="F30" s="62" t="s">
        <v>44</v>
      </c>
      <c r="G30" s="80"/>
      <c r="H30" s="81"/>
      <c r="I30" s="65"/>
    </row>
    <row r="31" spans="1:14" s="6" customFormat="1" ht="23.25" customHeight="1" x14ac:dyDescent="0.6">
      <c r="A31" s="91"/>
      <c r="B31" s="92"/>
      <c r="C31" s="93"/>
      <c r="D31" s="94"/>
      <c r="E31" s="95"/>
      <c r="F31" s="95"/>
      <c r="G31" s="96"/>
      <c r="H31" s="97"/>
      <c r="I31" s="98"/>
    </row>
    <row r="32" spans="1:14" s="6" customFormat="1" ht="23.25" customHeight="1" x14ac:dyDescent="0.6">
      <c r="A32" s="91"/>
      <c r="B32" s="92"/>
      <c r="C32" s="93"/>
      <c r="D32" s="94"/>
      <c r="E32" s="95"/>
      <c r="F32" s="95"/>
      <c r="G32" s="96"/>
      <c r="H32" s="97"/>
      <c r="I32" s="98"/>
    </row>
    <row r="33" spans="1:9" s="6" customFormat="1" ht="23.25" customHeight="1" x14ac:dyDescent="0.6">
      <c r="A33" s="91"/>
      <c r="B33" s="92"/>
      <c r="C33" s="93"/>
      <c r="D33" s="94"/>
      <c r="E33" s="95"/>
      <c r="F33" s="95"/>
      <c r="G33" s="96"/>
      <c r="H33" s="97"/>
      <c r="I33" s="98"/>
    </row>
    <row r="34" spans="1:9" s="6" customFormat="1" ht="23.25" customHeight="1" x14ac:dyDescent="0.6">
      <c r="A34" s="91"/>
      <c r="B34" s="99"/>
      <c r="C34" s="100"/>
      <c r="D34" s="101"/>
      <c r="E34" s="102"/>
      <c r="F34" s="102"/>
      <c r="G34" s="103"/>
      <c r="H34" s="104"/>
      <c r="I34" s="105"/>
    </row>
    <row r="35" spans="1:9" s="6" customFormat="1" ht="23.25" customHeight="1" x14ac:dyDescent="0.6">
      <c r="A35" s="91"/>
      <c r="B35" s="99"/>
      <c r="C35" s="100"/>
      <c r="D35" s="101"/>
      <c r="E35" s="102"/>
      <c r="F35" s="102"/>
      <c r="G35" s="103"/>
      <c r="H35" s="104"/>
      <c r="I35" s="106"/>
    </row>
    <row r="36" spans="1:9" s="6" customFormat="1" ht="23.25" customHeight="1" x14ac:dyDescent="0.6">
      <c r="A36" s="91"/>
      <c r="B36" s="107"/>
      <c r="C36" s="108"/>
      <c r="D36" s="109"/>
      <c r="E36" s="110"/>
      <c r="F36" s="110"/>
      <c r="G36" s="111"/>
      <c r="H36" s="112"/>
      <c r="I36" s="98"/>
    </row>
    <row r="37" spans="1:9" s="6" customFormat="1" ht="23.25" customHeight="1" x14ac:dyDescent="0.6">
      <c r="A37" s="91"/>
      <c r="B37" s="99"/>
      <c r="C37" s="100"/>
      <c r="D37" s="101"/>
      <c r="E37" s="102"/>
      <c r="F37" s="102"/>
      <c r="G37" s="103"/>
      <c r="H37" s="104"/>
      <c r="I37" s="106"/>
    </row>
    <row r="38" spans="1:9" s="6" customFormat="1" ht="23.25" customHeight="1" x14ac:dyDescent="0.6">
      <c r="A38" s="1"/>
      <c r="B38" s="2"/>
      <c r="C38" s="2"/>
      <c r="D38" s="2"/>
      <c r="E38" s="3"/>
      <c r="F38" s="3"/>
      <c r="G38" s="3"/>
      <c r="H38" s="4"/>
      <c r="I38" s="113"/>
    </row>
    <row r="39" spans="1:9" s="6" customFormat="1" ht="23.25" customHeight="1" x14ac:dyDescent="0.6">
      <c r="A39" s="1"/>
      <c r="B39" s="2"/>
      <c r="C39" s="2"/>
      <c r="D39" s="114" t="s">
        <v>49</v>
      </c>
      <c r="E39" s="114"/>
      <c r="F39" s="114"/>
      <c r="G39" s="114"/>
      <c r="H39" s="114"/>
      <c r="I39" s="113" t="s">
        <v>50</v>
      </c>
    </row>
    <row r="40" spans="1:9" s="6" customFormat="1" ht="23.25" customHeight="1" x14ac:dyDescent="0.6">
      <c r="A40" s="1"/>
      <c r="B40" s="2"/>
      <c r="C40" s="2"/>
      <c r="D40" s="114" t="s">
        <v>51</v>
      </c>
      <c r="E40" s="114"/>
      <c r="F40" s="114"/>
      <c r="G40" s="114"/>
      <c r="H40" s="114"/>
      <c r="I40" s="113"/>
    </row>
    <row r="41" spans="1:9" s="6" customFormat="1" ht="23.25" customHeight="1" x14ac:dyDescent="0.6">
      <c r="A41" s="1"/>
      <c r="B41" s="2"/>
      <c r="C41" s="2"/>
      <c r="D41" s="114" t="s">
        <v>52</v>
      </c>
      <c r="E41" s="114"/>
      <c r="F41" s="114"/>
      <c r="G41" s="114"/>
      <c r="H41" s="114"/>
      <c r="I41" s="113"/>
    </row>
    <row r="42" spans="1:9" s="6" customFormat="1" ht="23.25" customHeight="1" x14ac:dyDescent="0.6">
      <c r="A42" s="1"/>
      <c r="B42" s="2"/>
      <c r="C42" s="2"/>
      <c r="D42" s="114" t="s">
        <v>53</v>
      </c>
      <c r="E42" s="114"/>
      <c r="F42" s="114"/>
      <c r="G42" s="114"/>
      <c r="H42" s="114"/>
      <c r="I42" s="113"/>
    </row>
    <row r="43" spans="1:9" s="6" customFormat="1" ht="23.25" customHeight="1" x14ac:dyDescent="0.6">
      <c r="A43" s="1"/>
      <c r="B43" s="2"/>
      <c r="C43" s="2"/>
      <c r="D43" s="115"/>
      <c r="E43" s="4"/>
      <c r="F43" s="4"/>
      <c r="G43" s="4"/>
      <c r="H43" s="4"/>
      <c r="I43" s="113"/>
    </row>
    <row r="44" spans="1:9" s="6" customFormat="1" ht="23.25" customHeight="1" x14ac:dyDescent="0.6">
      <c r="A44" s="1"/>
      <c r="B44" s="2"/>
      <c r="C44" s="2"/>
      <c r="D44" s="115"/>
      <c r="E44" s="4"/>
      <c r="F44" s="4"/>
      <c r="G44" s="4"/>
      <c r="H44" s="4"/>
      <c r="I44" s="113"/>
    </row>
    <row r="45" spans="1:9" s="6" customFormat="1" ht="23.25" customHeight="1" x14ac:dyDescent="0.6">
      <c r="A45" s="1"/>
      <c r="B45" s="2"/>
      <c r="C45" s="2"/>
      <c r="D45" s="115"/>
      <c r="E45" s="4"/>
      <c r="F45" s="4"/>
      <c r="G45" s="4"/>
      <c r="H45" s="4"/>
      <c r="I45" s="113"/>
    </row>
    <row r="46" spans="1:9" ht="24.75" x14ac:dyDescent="0.6">
      <c r="A46" s="1"/>
      <c r="B46" s="2"/>
      <c r="C46" s="2"/>
      <c r="D46" s="115"/>
      <c r="E46" s="4"/>
      <c r="F46" s="4"/>
      <c r="G46" s="4"/>
      <c r="H46" s="4"/>
      <c r="I46" s="113"/>
    </row>
    <row r="47" spans="1:9" ht="24.75" x14ac:dyDescent="0.6">
      <c r="A47" s="1"/>
      <c r="B47" s="2"/>
      <c r="C47" s="2"/>
      <c r="D47" s="115"/>
      <c r="E47" s="4"/>
      <c r="F47" s="4"/>
      <c r="G47" s="4"/>
      <c r="H47" s="4"/>
      <c r="I47" s="113"/>
    </row>
    <row r="48" spans="1:9" ht="24.75" x14ac:dyDescent="0.6">
      <c r="A48" s="1"/>
      <c r="B48" s="2"/>
      <c r="C48" s="2"/>
      <c r="D48" s="115"/>
      <c r="E48" s="4"/>
      <c r="F48" s="4"/>
      <c r="G48" s="4"/>
      <c r="H48" s="4"/>
      <c r="I48" s="113"/>
    </row>
    <row r="49" spans="1:9" ht="24.75" x14ac:dyDescent="0.6">
      <c r="A49" s="1"/>
      <c r="B49" s="2"/>
      <c r="C49" s="2"/>
      <c r="D49" s="115"/>
      <c r="E49" s="4"/>
      <c r="F49" s="4"/>
      <c r="G49" s="4"/>
      <c r="H49" s="4"/>
      <c r="I49" s="113"/>
    </row>
    <row r="50" spans="1:9" ht="24.75" x14ac:dyDescent="0.6">
      <c r="A50" s="1"/>
      <c r="B50" s="2"/>
      <c r="C50" s="2"/>
      <c r="D50" s="115"/>
      <c r="E50" s="4"/>
      <c r="F50" s="4"/>
      <c r="G50" s="4"/>
      <c r="H50" s="4"/>
      <c r="I50" s="113"/>
    </row>
    <row r="51" spans="1:9" ht="24.75" x14ac:dyDescent="0.6">
      <c r="A51" s="1"/>
      <c r="B51" s="2"/>
      <c r="C51" s="2"/>
      <c r="D51" s="115"/>
      <c r="E51" s="4"/>
      <c r="F51" s="4"/>
      <c r="G51" s="4"/>
      <c r="H51" s="4"/>
      <c r="I51" s="113"/>
    </row>
    <row r="52" spans="1:9" ht="24.75" x14ac:dyDescent="0.6">
      <c r="A52" s="1"/>
      <c r="B52" s="2"/>
      <c r="C52" s="2"/>
      <c r="D52" s="115"/>
      <c r="E52" s="4"/>
      <c r="F52" s="4"/>
      <c r="G52" s="4"/>
      <c r="H52" s="4"/>
      <c r="I52" s="113"/>
    </row>
    <row r="53" spans="1:9" ht="24.75" x14ac:dyDescent="0.6">
      <c r="A53" s="1"/>
      <c r="B53" s="2"/>
      <c r="C53" s="2"/>
      <c r="D53" s="115"/>
      <c r="E53" s="4"/>
      <c r="F53" s="4"/>
      <c r="G53" s="4"/>
      <c r="H53" s="4"/>
      <c r="I53" s="113"/>
    </row>
  </sheetData>
  <mergeCells count="16">
    <mergeCell ref="D40:H40"/>
    <mergeCell ref="D41:H41"/>
    <mergeCell ref="D42:H42"/>
    <mergeCell ref="E5:G5"/>
    <mergeCell ref="A14:A15"/>
    <mergeCell ref="B14:D15"/>
    <mergeCell ref="E14:F14"/>
    <mergeCell ref="H14:H15"/>
    <mergeCell ref="I14:I15"/>
    <mergeCell ref="D39:H39"/>
    <mergeCell ref="P1:Q1"/>
    <mergeCell ref="A3:I3"/>
    <mergeCell ref="J3:Q3"/>
    <mergeCell ref="A4:I4"/>
    <mergeCell ref="J5:Q5"/>
    <mergeCell ref="B13:H13"/>
  </mergeCells>
  <printOptions horizontalCentered="1"/>
  <pageMargins left="0" right="0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2016-08-30T02:55:12Z</dcterms:created>
  <dcterms:modified xsi:type="dcterms:W3CDTF">2016-08-30T03:02:23Z</dcterms:modified>
</cp:coreProperties>
</file>